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100178\OneDrive - TAIPED\Desktop\ΥΠΑΝ\"/>
    </mc:Choice>
  </mc:AlternateContent>
  <xr:revisionPtr revIDLastSave="0" documentId="8_{788B5C23-6744-44AE-9ED9-42B0ECC4CCB1}" xr6:coauthVersionLast="47" xr6:coauthVersionMax="47" xr10:uidLastSave="{00000000-0000-0000-0000-000000000000}"/>
  <bookViews>
    <workbookView xWindow="-120" yWindow="-120" windowWidth="29040" windowHeight="15840" xr2:uid="{534D1B55-EBB6-40E1-97FF-B0314A2B20F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" l="1"/>
  <c r="G27" i="1"/>
  <c r="G51" i="1" l="1"/>
  <c r="G45" i="1"/>
  <c r="G33" i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6" i="1"/>
  <c r="F5" i="1"/>
  <c r="H5" i="1" s="1"/>
  <c r="H16" i="1" l="1"/>
</calcChain>
</file>

<file path=xl/sharedStrings.xml><?xml version="1.0" encoding="utf-8"?>
<sst xmlns="http://schemas.openxmlformats.org/spreadsheetml/2006/main" count="40" uniqueCount="36">
  <si>
    <t>ΓΓΕΚ</t>
  </si>
  <si>
    <t>ΥΠΟΠΡΟΓΡΑΜΜΑ</t>
  </si>
  <si>
    <t>ΕΠΟΠΤΕΥΟΜΕΝΟΣ ΦΟΡΕΑΣ</t>
  </si>
  <si>
    <t xml:space="preserve">ΑΡΧΙΚΟ ΣΥΝΟΛΟ ΠΡΟΥΠΟΛΟΓΙΣΜΟΥ </t>
  </si>
  <si>
    <t>(με ΦΠΑ)</t>
  </si>
  <si>
    <t>TΕΛΙΚΟΣ ΠΡΟΥΠΟΛΟΓΙΣΜΟΣ ΤΑΜΕΙΟΥ ΑΝΑΠΤΥΞΗΣ</t>
  </si>
  <si>
    <t>ΤΕΛΙΚΟ ΣΥΝΟΛΟ ΠΡΟΥΠΟΛΟΓΙΣΜΟΥ</t>
  </si>
  <si>
    <t>ΙΔΡΥΜΑ ΤΕΧΝΟΛΟΓΙΑΣ ΚΑΙ ΕΡΕΥΝΑΣ (ΙΤΕ)</t>
  </si>
  <si>
    <t>ΑΘΗΝΑ</t>
  </si>
  <si>
    <t>ΕΚΕΒΕ ΦΛΕΜΙΓΚ</t>
  </si>
  <si>
    <t>ΕΚΕΤΑ</t>
  </si>
  <si>
    <t>ΕΘΝΙΚΟ ΙΔΡΥΜΑ ΕΡΕΥΝΩΝ</t>
  </si>
  <si>
    <t>ΙΙΒΕΑΑ</t>
  </si>
  <si>
    <t>ΕΘΝΙΚΟ ΑΣΤΕΡΟΣΚΟΠΕΙΟ ΑΘΗΝΩΝ</t>
  </si>
  <si>
    <t>ΕΛΚΕΘΕ</t>
  </si>
  <si>
    <t>Ε.Ι ΠΑΣΤΕΡ</t>
  </si>
  <si>
    <t>ΕΘΝΙΚΟ ΚΕΝΤΡΟ ΚΟΙΝΩΝΙΚΩΝ ΕΡΕΥΝΩΝ</t>
  </si>
  <si>
    <t>ΠΕΡΙΓΡΑΦΗ</t>
  </si>
  <si>
    <t>ΝΟΗΣΙΣ</t>
  </si>
  <si>
    <t>ΕΛΛΗΝΙΚΗ ΕΠΙΤΡΟΠΗ ΑΤΟΜΙΚΗΣ ΕΝΕΡΓΕΙΑΣ</t>
  </si>
  <si>
    <t>ΕΠΙΣΤΗΜΟΝΙΚΟ ΠΑΡΚΟ ΠΑΤΡΩΝ</t>
  </si>
  <si>
    <t>ΠΑΡΚΟ ΥΨΗΛΗΣ ΤΕΧΝΟΛΟΓΙΑΣ &amp; ΕΡΕΥΝΑΣ ΗΠΕΙΡΟΥ</t>
  </si>
  <si>
    <t>TOTAL</t>
  </si>
  <si>
    <t>ID16624</t>
  </si>
  <si>
    <t xml:space="preserve"> ΑΡΧΙΚΟΣ ΠΡΟΥΠ/ΣΜΟΣ ΤΑΜΕΙΟΥ ΑΝΑΠΤΥΞΗΣ</t>
  </si>
  <si>
    <t>ΜΕΤΑΦΕΡΟΜΕΝΟ ΠΟΣΟ ΓΙΑ ΤΕΧΝΙΚΗ ΒΟΗΘΕΙΑ</t>
  </si>
  <si>
    <t>ΑΡΧΙΚΟΣ ΠΡΟΥΠ/ΣΜΟΣ ΤΑΑ ΧΩΡΙΣ ΦΠΑ</t>
  </si>
  <si>
    <t>ΜΕΤΑΦΕΡΟΜΕΝΟ ΠΟΣΟ (ΓΙΑ ΤΕΧΝΙΚΗ ΒΟΗΘΕΙΑ)</t>
  </si>
  <si>
    <t>ΤΕΛΙΚΟΣ ΠΡΟΥΠ/ΣΜΟΣ ΤΑΑ ΧΩΡΙΣ ΦΠΑ</t>
  </si>
  <si>
    <t>ΦΠΑ</t>
  </si>
  <si>
    <t>TΕΛΙΚΟΣ ΠΡΟΥΠΟΛΟΓΙΣΜΟΣ ΜΕ ΦΠΑ</t>
  </si>
  <si>
    <t xml:space="preserve"> % CONTRIBUTION OF RRF</t>
  </si>
  <si>
    <t>Θα οριστικοποιηθεί  έπειτα από την εξέταση σύμφωνα με τους κανόνες κρατικών ενισχύσεων</t>
  </si>
  <si>
    <t xml:space="preserve">Θα οριστικοποιηθεί  έπειτα από την εξέταση σύμφωνα με τους κανόνες κρατικών ενισχύσεων </t>
  </si>
  <si>
    <t>ΜΕΤΑΦΕΡΟΜΕΝΟ ΠΟΣΟ ΓΙΑ ΤΕΧΝΙΚΗ ΒΟΗΘΕΙΑ
 (με ΦΠΑ)</t>
  </si>
  <si>
    <t xml:space="preserve">ΑΡΧΙΚΟΣ ΠΡΟYΠΟΛΟΓΙΣΜΟΣ ΜΕ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</si>
</sst>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9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8" fontId="0" fillId="0" borderId="0" xfId="0" applyNumberFormat="1"/>
    <xf numFmtId="8" fontId="5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8" fontId="5" fillId="2" borderId="5" xfId="0" applyNumberFormat="1" applyFont="1" applyFill="1" applyBorder="1" applyAlignment="1">
      <alignment horizontal="center" vertical="center" wrapText="1"/>
    </xf>
    <xf numFmtId="6" fontId="5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8" fontId="5" fillId="0" borderId="5" xfId="0" applyNumberFormat="1" applyFont="1" applyBorder="1" applyAlignment="1">
      <alignment horizontal="center" vertical="center"/>
    </xf>
    <xf numFmtId="8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8" fontId="4" fillId="3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top" wrapText="1"/>
    </xf>
    <xf numFmtId="4" fontId="5" fillId="2" borderId="5" xfId="0" applyNumberFormat="1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8" fontId="4" fillId="0" borderId="5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8" fontId="4" fillId="0" borderId="7" xfId="0" applyNumberFormat="1" applyFont="1" applyBorder="1" applyAlignment="1">
      <alignment horizontal="center" vertical="center" wrapText="1"/>
    </xf>
    <xf numFmtId="8" fontId="4" fillId="0" borderId="4" xfId="0" applyNumberFormat="1" applyFont="1" applyBorder="1" applyAlignment="1">
      <alignment horizontal="center" vertical="center" wrapText="1"/>
    </xf>
    <xf numFmtId="8" fontId="4" fillId="0" borderId="3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8" fontId="4" fillId="0" borderId="7" xfId="0" applyNumberFormat="1" applyFont="1" applyBorder="1" applyAlignment="1">
      <alignment horizontal="center" vertical="center"/>
    </xf>
    <xf numFmtId="8" fontId="4" fillId="0" borderId="3" xfId="0" applyNumberFormat="1" applyFont="1" applyBorder="1" applyAlignment="1">
      <alignment horizontal="center" vertical="center"/>
    </xf>
    <xf numFmtId="8" fontId="4" fillId="3" borderId="7" xfId="0" applyNumberFormat="1" applyFont="1" applyFill="1" applyBorder="1" applyAlignment="1">
      <alignment vertical="center" wrapText="1"/>
    </xf>
    <xf numFmtId="8" fontId="4" fillId="3" borderId="3" xfId="0" applyNumberFormat="1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8" fontId="5" fillId="0" borderId="7" xfId="0" applyNumberFormat="1" applyFont="1" applyBorder="1" applyAlignment="1">
      <alignment horizontal="center" vertical="center" wrapText="1"/>
    </xf>
    <xf numFmtId="8" fontId="5" fillId="0" borderId="3" xfId="0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vertical="top" wrapText="1"/>
    </xf>
    <xf numFmtId="8" fontId="5" fillId="4" borderId="5" xfId="0" applyNumberFormat="1" applyFont="1" applyFill="1" applyBorder="1" applyAlignment="1">
      <alignment horizontal="center" vertical="center" wrapText="1"/>
    </xf>
    <xf numFmtId="8" fontId="5" fillId="4" borderId="7" xfId="0" applyNumberFormat="1" applyFont="1" applyFill="1" applyBorder="1" applyAlignment="1">
      <alignment horizontal="center" vertical="center" wrapText="1"/>
    </xf>
    <xf numFmtId="8" fontId="5" fillId="4" borderId="3" xfId="0" applyNumberFormat="1" applyFont="1" applyFill="1" applyBorder="1" applyAlignment="1">
      <alignment horizontal="center" vertical="center" wrapText="1"/>
    </xf>
    <xf numFmtId="8" fontId="4" fillId="4" borderId="7" xfId="0" applyNumberFormat="1" applyFont="1" applyFill="1" applyBorder="1" applyAlignment="1">
      <alignment horizontal="center" vertical="center" wrapText="1"/>
    </xf>
    <xf numFmtId="8" fontId="4" fillId="4" borderId="4" xfId="0" applyNumberFormat="1" applyFont="1" applyFill="1" applyBorder="1" applyAlignment="1">
      <alignment horizontal="center" vertical="center" wrapText="1"/>
    </xf>
    <xf numFmtId="8" fontId="4" fillId="4" borderId="3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vertical="top" wrapText="1"/>
    </xf>
    <xf numFmtId="8" fontId="5" fillId="5" borderId="5" xfId="0" applyNumberFormat="1" applyFont="1" applyFill="1" applyBorder="1" applyAlignment="1">
      <alignment horizontal="center" vertical="center" wrapText="1"/>
    </xf>
    <xf numFmtId="8" fontId="5" fillId="5" borderId="7" xfId="0" applyNumberFormat="1" applyFont="1" applyFill="1" applyBorder="1" applyAlignment="1">
      <alignment horizontal="center" vertical="center" wrapText="1"/>
    </xf>
    <xf numFmtId="8" fontId="5" fillId="5" borderId="3" xfId="0" applyNumberFormat="1" applyFont="1" applyFill="1" applyBorder="1" applyAlignment="1">
      <alignment horizontal="center" vertical="center" wrapText="1"/>
    </xf>
    <xf numFmtId="8" fontId="5" fillId="5" borderId="4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8" fontId="4" fillId="5" borderId="7" xfId="0" applyNumberFormat="1" applyFont="1" applyFill="1" applyBorder="1" applyAlignment="1">
      <alignment horizontal="center" vertical="center" wrapText="1"/>
    </xf>
    <xf numFmtId="8" fontId="4" fillId="5" borderId="4" xfId="0" applyNumberFormat="1" applyFont="1" applyFill="1" applyBorder="1" applyAlignment="1">
      <alignment horizontal="center" vertical="center" wrapText="1"/>
    </xf>
    <xf numFmtId="8" fontId="4" fillId="5" borderId="3" xfId="0" applyNumberFormat="1" applyFont="1" applyFill="1" applyBorder="1" applyAlignment="1">
      <alignment horizontal="center" vertical="center" wrapText="1"/>
    </xf>
    <xf numFmtId="4" fontId="5" fillId="5" borderId="7" xfId="0" applyNumberFormat="1" applyFont="1" applyFill="1" applyBorder="1" applyAlignment="1">
      <alignment horizontal="center" vertical="center" wrapText="1"/>
    </xf>
    <xf numFmtId="4" fontId="5" fillId="5" borderId="4" xfId="0" applyNumberFormat="1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4" fontId="0" fillId="0" borderId="0" xfId="1" applyFont="1"/>
    <xf numFmtId="0" fontId="3" fillId="5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8" fontId="8" fillId="0" borderId="0" xfId="0" applyNumberFormat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0</xdr:rowOff>
    </xdr:from>
    <xdr:to>
      <xdr:col>13</xdr:col>
      <xdr:colOff>513426</xdr:colOff>
      <xdr:row>34</xdr:row>
      <xdr:rowOff>161095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4E13AC-0D7D-4806-8E29-08C62A841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0" y="0"/>
          <a:ext cx="7390476" cy="6638095"/>
        </a:xfrm>
        <a:prstGeom prst="rect">
          <a:avLst/>
        </a:prstGeom>
      </xdr:spPr>
    </xdr:pic>
    <xdr:clientData/>
  </xdr:twoCellAnchor>
  <xdr:twoCellAnchor editAs="oneCell">
    <xdr:from>
      <xdr:col>14</xdr:col>
      <xdr:colOff>295275</xdr:colOff>
      <xdr:row>0</xdr:row>
      <xdr:rowOff>152400</xdr:rowOff>
    </xdr:from>
    <xdr:to>
      <xdr:col>27</xdr:col>
      <xdr:colOff>141903</xdr:colOff>
      <xdr:row>34</xdr:row>
      <xdr:rowOff>84924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50D2CC-9CC4-FED1-2391-47EA23915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29675" y="152400"/>
          <a:ext cx="7771428" cy="64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85741-3943-4B54-8281-0716913693F1}">
  <dimension ref="A1:N56"/>
  <sheetViews>
    <sheetView tabSelected="1" zoomScale="85" zoomScaleNormal="85" workbookViewId="0">
      <selection activeCell="G39" sqref="G39:G44"/>
    </sheetView>
  </sheetViews>
  <sheetFormatPr defaultColWidth="14.85546875" defaultRowHeight="15" x14ac:dyDescent="0.25"/>
  <cols>
    <col min="3" max="3" width="32.42578125" customWidth="1"/>
    <col min="4" max="4" width="38.5703125" customWidth="1"/>
    <col min="6" max="6" width="15.42578125" bestFit="1" customWidth="1"/>
    <col min="9" max="9" width="15.42578125" bestFit="1" customWidth="1"/>
    <col min="10" max="10" width="16.5703125" bestFit="1" customWidth="1"/>
    <col min="11" max="11" width="15.7109375" bestFit="1" customWidth="1"/>
  </cols>
  <sheetData>
    <row r="1" spans="1:10" ht="15.75" thickBot="1" x14ac:dyDescent="0.3">
      <c r="A1" s="1" t="s">
        <v>23</v>
      </c>
      <c r="B1" s="2" t="s">
        <v>0</v>
      </c>
      <c r="C1" s="3"/>
      <c r="D1" s="3"/>
      <c r="E1" s="4"/>
      <c r="F1" s="74"/>
      <c r="G1" s="64"/>
      <c r="H1" s="74"/>
    </row>
    <row r="2" spans="1:10" ht="20.45" customHeight="1" x14ac:dyDescent="0.25">
      <c r="A2" s="34" t="s">
        <v>1</v>
      </c>
      <c r="B2" s="37" t="s">
        <v>2</v>
      </c>
      <c r="C2" s="5" t="s">
        <v>3</v>
      </c>
      <c r="D2" s="34" t="s">
        <v>24</v>
      </c>
      <c r="E2" s="20"/>
      <c r="F2" s="75"/>
      <c r="G2" s="65"/>
      <c r="H2" s="75"/>
    </row>
    <row r="3" spans="1:10" ht="45" x14ac:dyDescent="0.25">
      <c r="A3" s="35"/>
      <c r="B3" s="38"/>
      <c r="C3" s="5" t="s">
        <v>4</v>
      </c>
      <c r="D3" s="35"/>
      <c r="E3" s="20" t="s">
        <v>25</v>
      </c>
      <c r="F3" s="75" t="s">
        <v>34</v>
      </c>
      <c r="G3" s="66" t="s">
        <v>5</v>
      </c>
      <c r="H3" s="81" t="s">
        <v>6</v>
      </c>
    </row>
    <row r="4" spans="1:10" ht="15" customHeight="1" thickBot="1" x14ac:dyDescent="0.3">
      <c r="A4" s="36"/>
      <c r="B4" s="39"/>
      <c r="C4" s="21"/>
      <c r="D4" s="36"/>
      <c r="E4" s="22"/>
      <c r="F4" s="76"/>
      <c r="G4" s="67"/>
      <c r="H4" s="82" t="s">
        <v>4</v>
      </c>
    </row>
    <row r="5" spans="1:10" ht="34.5" thickBot="1" x14ac:dyDescent="0.3">
      <c r="A5" s="16">
        <v>1</v>
      </c>
      <c r="B5" s="8" t="s">
        <v>7</v>
      </c>
      <c r="C5" s="7">
        <v>56271056</v>
      </c>
      <c r="D5" s="23">
        <v>22689942</v>
      </c>
      <c r="E5" s="9">
        <v>218724.16</v>
      </c>
      <c r="F5" s="77">
        <f>E5*1.24</f>
        <v>271217.9584</v>
      </c>
      <c r="G5" s="68">
        <v>22471217.84</v>
      </c>
      <c r="H5" s="77">
        <f>C5-F5</f>
        <v>55999838.041599996</v>
      </c>
      <c r="I5" s="6"/>
      <c r="J5" s="6"/>
    </row>
    <row r="6" spans="1:10" ht="15.75" thickBot="1" x14ac:dyDescent="0.3">
      <c r="A6" s="16">
        <v>2</v>
      </c>
      <c r="B6" s="8" t="s">
        <v>8</v>
      </c>
      <c r="C6" s="7">
        <v>36992300</v>
      </c>
      <c r="D6" s="23">
        <v>14916250</v>
      </c>
      <c r="E6" s="9">
        <v>447487.5</v>
      </c>
      <c r="F6" s="77">
        <f>E6*1.24</f>
        <v>554884.5</v>
      </c>
      <c r="G6" s="68">
        <v>14468762.5</v>
      </c>
      <c r="H6" s="77">
        <f>C6-F6</f>
        <v>36437415.5</v>
      </c>
      <c r="I6" s="6"/>
      <c r="J6" s="6"/>
    </row>
    <row r="7" spans="1:10" ht="15.75" thickBot="1" x14ac:dyDescent="0.3">
      <c r="A7" s="16">
        <v>3</v>
      </c>
      <c r="B7" s="8" t="s">
        <v>9</v>
      </c>
      <c r="C7" s="10">
        <v>44348057</v>
      </c>
      <c r="D7" s="23">
        <v>17882281</v>
      </c>
      <c r="E7" s="9">
        <v>607997.55000000005</v>
      </c>
      <c r="F7" s="77">
        <f>E7*1.24</f>
        <v>753916.96200000006</v>
      </c>
      <c r="G7" s="68">
        <v>17274283.449999999</v>
      </c>
      <c r="H7" s="77">
        <f>C7-F7</f>
        <v>43594140.038000003</v>
      </c>
    </row>
    <row r="8" spans="1:10" ht="15.75" thickBot="1" x14ac:dyDescent="0.3">
      <c r="A8" s="16">
        <v>4</v>
      </c>
      <c r="B8" s="8" t="s">
        <v>10</v>
      </c>
      <c r="C8" s="7">
        <v>34039879</v>
      </c>
      <c r="D8" s="23">
        <v>13725758</v>
      </c>
      <c r="E8" s="9">
        <v>137257.57999999999</v>
      </c>
      <c r="F8" s="77">
        <f>E8*1.24</f>
        <v>170199.39919999999</v>
      </c>
      <c r="G8" s="68">
        <v>13588500.42</v>
      </c>
      <c r="H8" s="77">
        <f>C8-F8</f>
        <v>33869679.6008</v>
      </c>
    </row>
    <row r="9" spans="1:10" ht="23.25" thickBot="1" x14ac:dyDescent="0.3">
      <c r="A9" s="16">
        <v>5</v>
      </c>
      <c r="B9" s="8" t="s">
        <v>11</v>
      </c>
      <c r="C9" s="7">
        <v>30724708</v>
      </c>
      <c r="D9" s="23">
        <v>12388995</v>
      </c>
      <c r="E9" s="9">
        <v>371669.85</v>
      </c>
      <c r="F9" s="77">
        <f>E9*1.24</f>
        <v>460870.61399999994</v>
      </c>
      <c r="G9" s="68">
        <v>12017325.15</v>
      </c>
      <c r="H9" s="77">
        <f>C9-F9</f>
        <v>30263837.386</v>
      </c>
    </row>
    <row r="10" spans="1:10" ht="15.75" thickBot="1" x14ac:dyDescent="0.3">
      <c r="A10" s="16">
        <v>6</v>
      </c>
      <c r="B10" s="8" t="s">
        <v>12</v>
      </c>
      <c r="C10" s="10">
        <v>20275079</v>
      </c>
      <c r="D10" s="23">
        <v>8175435</v>
      </c>
      <c r="E10" s="9">
        <v>245263.05</v>
      </c>
      <c r="F10" s="77">
        <f>E10*1.24</f>
        <v>304126.18199999997</v>
      </c>
      <c r="G10" s="68">
        <v>7930171.9500000002</v>
      </c>
      <c r="H10" s="77">
        <f>C10-F10</f>
        <v>19970952.818</v>
      </c>
    </row>
    <row r="11" spans="1:10" ht="15" customHeight="1" thickBot="1" x14ac:dyDescent="0.3">
      <c r="A11" s="16">
        <v>7</v>
      </c>
      <c r="B11" s="8" t="s">
        <v>13</v>
      </c>
      <c r="C11" s="7">
        <v>66592590</v>
      </c>
      <c r="D11" s="23">
        <v>37203702</v>
      </c>
      <c r="E11" s="9">
        <v>372037.02</v>
      </c>
      <c r="F11" s="77">
        <f>E11*1.24</f>
        <v>461325.90480000002</v>
      </c>
      <c r="G11" s="68">
        <v>36831664.979999997</v>
      </c>
      <c r="H11" s="77">
        <f>C11-F11</f>
        <v>66131264.095200002</v>
      </c>
    </row>
    <row r="12" spans="1:10" ht="15.75" thickBot="1" x14ac:dyDescent="0.3">
      <c r="A12" s="18">
        <v>8</v>
      </c>
      <c r="B12" s="11" t="s">
        <v>14</v>
      </c>
      <c r="C12" s="12">
        <v>27467240</v>
      </c>
      <c r="D12" s="24">
        <v>22151000</v>
      </c>
      <c r="E12" s="13">
        <v>664530</v>
      </c>
      <c r="F12" s="77">
        <f>E12*1.24</f>
        <v>824017.2</v>
      </c>
      <c r="G12" s="68">
        <v>21486470</v>
      </c>
      <c r="H12" s="77">
        <f>C12-F12</f>
        <v>26643222.800000001</v>
      </c>
    </row>
    <row r="13" spans="1:10" ht="15.75" thickBot="1" x14ac:dyDescent="0.3">
      <c r="A13" s="18">
        <v>9</v>
      </c>
      <c r="B13" s="11" t="s">
        <v>15</v>
      </c>
      <c r="C13" s="12">
        <v>26233183</v>
      </c>
      <c r="D13" s="24">
        <v>21155793</v>
      </c>
      <c r="E13" s="13">
        <v>634673.79</v>
      </c>
      <c r="F13" s="77">
        <f>E13*1.24</f>
        <v>786995.4996000001</v>
      </c>
      <c r="G13" s="68">
        <v>20521119.210000001</v>
      </c>
      <c r="H13" s="77">
        <f>C13-F13</f>
        <v>25446187.500399999</v>
      </c>
    </row>
    <row r="14" spans="1:10" x14ac:dyDescent="0.25">
      <c r="A14" s="49">
        <v>10</v>
      </c>
      <c r="B14" s="56" t="s">
        <v>16</v>
      </c>
      <c r="C14" s="14"/>
      <c r="D14" s="59">
        <v>5539380</v>
      </c>
      <c r="E14" s="62">
        <v>55393.8</v>
      </c>
      <c r="F14" s="78">
        <f>E14*1.24</f>
        <v>68688.312000000005</v>
      </c>
      <c r="G14" s="69">
        <v>5483986.2000000002</v>
      </c>
      <c r="H14" s="78">
        <f>C15-F14</f>
        <v>6800142.6880000001</v>
      </c>
    </row>
    <row r="15" spans="1:10" ht="15.75" thickBot="1" x14ac:dyDescent="0.3">
      <c r="A15" s="51"/>
      <c r="B15" s="58"/>
      <c r="C15" s="12">
        <v>6868831</v>
      </c>
      <c r="D15" s="61"/>
      <c r="E15" s="63"/>
      <c r="F15" s="79"/>
      <c r="G15" s="70"/>
      <c r="H15" s="79"/>
    </row>
    <row r="16" spans="1:10" x14ac:dyDescent="0.25">
      <c r="A16" s="34"/>
      <c r="B16" s="37"/>
      <c r="C16" s="15"/>
      <c r="D16" s="40">
        <v>175828536</v>
      </c>
      <c r="E16" s="43">
        <v>3755034.3</v>
      </c>
      <c r="F16" s="78">
        <f>E16*1.24</f>
        <v>4656242.5319999997</v>
      </c>
      <c r="G16" s="71">
        <v>172073501.69999999</v>
      </c>
      <c r="H16" s="83">
        <f>SUM(H5:H15)</f>
        <v>345156680.46799999</v>
      </c>
    </row>
    <row r="17" spans="1:12" x14ac:dyDescent="0.25">
      <c r="A17" s="35"/>
      <c r="B17" s="38"/>
      <c r="C17" s="15"/>
      <c r="D17" s="41"/>
      <c r="E17" s="44"/>
      <c r="F17" s="80"/>
      <c r="G17" s="72"/>
      <c r="H17" s="84"/>
    </row>
    <row r="18" spans="1:12" ht="15.75" thickBot="1" x14ac:dyDescent="0.3">
      <c r="A18" s="36"/>
      <c r="B18" s="39"/>
      <c r="C18" s="19">
        <v>349812923</v>
      </c>
      <c r="D18" s="42"/>
      <c r="E18" s="45"/>
      <c r="F18" s="79"/>
      <c r="G18" s="73"/>
      <c r="H18" s="85"/>
    </row>
    <row r="19" spans="1:12" ht="15.75" x14ac:dyDescent="0.25">
      <c r="A19" s="33"/>
      <c r="E19" s="6"/>
      <c r="F19" s="6"/>
    </row>
    <row r="21" spans="1:12" ht="15.75" thickBot="1" x14ac:dyDescent="0.3"/>
    <row r="22" spans="1:12" ht="36" customHeight="1" x14ac:dyDescent="0.25">
      <c r="A22" s="34"/>
      <c r="B22" s="37"/>
      <c r="C22" s="56"/>
      <c r="D22" s="49"/>
      <c r="E22" s="56"/>
      <c r="F22" s="56"/>
      <c r="G22" s="91"/>
      <c r="H22" s="49"/>
      <c r="J22" s="6"/>
    </row>
    <row r="23" spans="1:12" ht="15.75" thickBot="1" x14ac:dyDescent="0.3">
      <c r="A23" s="36"/>
      <c r="B23" s="39"/>
      <c r="C23" s="58"/>
      <c r="D23" s="51"/>
      <c r="E23" s="58"/>
      <c r="F23" s="58"/>
      <c r="G23" s="92"/>
      <c r="H23" s="51"/>
    </row>
    <row r="24" spans="1:12" x14ac:dyDescent="0.25">
      <c r="A24" s="34" t="s">
        <v>1</v>
      </c>
      <c r="B24" s="37" t="s">
        <v>17</v>
      </c>
      <c r="C24" s="20"/>
      <c r="D24" s="34" t="s">
        <v>27</v>
      </c>
      <c r="E24" s="37" t="s">
        <v>28</v>
      </c>
      <c r="F24" s="20"/>
      <c r="G24" s="75"/>
      <c r="H24" s="37" t="s">
        <v>31</v>
      </c>
    </row>
    <row r="25" spans="1:12" ht="33.75" x14ac:dyDescent="0.25">
      <c r="A25" s="35"/>
      <c r="B25" s="38"/>
      <c r="C25" s="20" t="s">
        <v>26</v>
      </c>
      <c r="D25" s="35"/>
      <c r="E25" s="38"/>
      <c r="F25" s="20" t="s">
        <v>35</v>
      </c>
      <c r="G25" s="75" t="s">
        <v>30</v>
      </c>
      <c r="H25" s="38"/>
    </row>
    <row r="26" spans="1:12" ht="15.75" thickBot="1" x14ac:dyDescent="0.3">
      <c r="A26" s="36"/>
      <c r="B26" s="39"/>
      <c r="C26" s="22"/>
      <c r="D26" s="36"/>
      <c r="E26" s="39"/>
      <c r="F26" s="25" t="s">
        <v>29</v>
      </c>
      <c r="G26" s="76"/>
      <c r="H26" s="39"/>
      <c r="J26" s="90"/>
      <c r="K26" s="90"/>
      <c r="L26" s="90"/>
    </row>
    <row r="27" spans="1:12" x14ac:dyDescent="0.25">
      <c r="A27" s="17"/>
      <c r="B27" s="28"/>
      <c r="C27" s="46">
        <v>5087300</v>
      </c>
      <c r="D27" s="59">
        <v>128295.28</v>
      </c>
      <c r="E27" s="46">
        <v>4959004.72</v>
      </c>
      <c r="F27" s="46">
        <v>6308252</v>
      </c>
      <c r="G27" s="86">
        <f>E27*1.24</f>
        <v>6149165.8527999995</v>
      </c>
      <c r="H27" s="49" t="s">
        <v>32</v>
      </c>
      <c r="J27" s="90"/>
      <c r="K27" s="90"/>
      <c r="L27" s="90"/>
    </row>
    <row r="28" spans="1:12" x14ac:dyDescent="0.25">
      <c r="A28" s="17"/>
      <c r="B28" s="28"/>
      <c r="C28" s="47"/>
      <c r="D28" s="60"/>
      <c r="E28" s="47"/>
      <c r="F28" s="47"/>
      <c r="G28" s="87"/>
      <c r="H28" s="50"/>
      <c r="J28" s="90"/>
      <c r="K28" s="90"/>
      <c r="L28" s="90"/>
    </row>
    <row r="29" spans="1:12" x14ac:dyDescent="0.25">
      <c r="A29" s="17"/>
      <c r="B29" s="28"/>
      <c r="C29" s="47"/>
      <c r="D29" s="60"/>
      <c r="E29" s="47"/>
      <c r="F29" s="47"/>
      <c r="G29" s="87"/>
      <c r="H29" s="50"/>
      <c r="I29" s="89"/>
      <c r="J29" s="90"/>
      <c r="K29" s="90"/>
      <c r="L29" s="90"/>
    </row>
    <row r="30" spans="1:12" x14ac:dyDescent="0.25">
      <c r="A30" s="17">
        <v>1</v>
      </c>
      <c r="B30" s="28" t="s">
        <v>18</v>
      </c>
      <c r="C30" s="47"/>
      <c r="D30" s="60"/>
      <c r="E30" s="47"/>
      <c r="F30" s="47"/>
      <c r="G30" s="87"/>
      <c r="H30" s="50"/>
      <c r="I30" s="89"/>
      <c r="J30" s="90"/>
      <c r="K30" s="90"/>
      <c r="L30" s="90"/>
    </row>
    <row r="31" spans="1:12" x14ac:dyDescent="0.25">
      <c r="A31" s="26"/>
      <c r="B31" s="29"/>
      <c r="C31" s="47"/>
      <c r="D31" s="60"/>
      <c r="E31" s="47"/>
      <c r="F31" s="47"/>
      <c r="G31" s="87"/>
      <c r="H31" s="50"/>
      <c r="J31" s="90"/>
      <c r="K31" s="90"/>
      <c r="L31" s="90"/>
    </row>
    <row r="32" spans="1:12" ht="15.75" thickBot="1" x14ac:dyDescent="0.3">
      <c r="A32" s="27"/>
      <c r="B32" s="30"/>
      <c r="C32" s="48"/>
      <c r="D32" s="61"/>
      <c r="E32" s="48"/>
      <c r="F32" s="48"/>
      <c r="G32" s="88"/>
      <c r="H32" s="51"/>
      <c r="J32" s="90"/>
      <c r="K32" s="90"/>
      <c r="L32" s="90"/>
    </row>
    <row r="33" spans="1:14" x14ac:dyDescent="0.25">
      <c r="A33" s="17"/>
      <c r="B33" s="56" t="s">
        <v>19</v>
      </c>
      <c r="C33" s="46">
        <v>4620500</v>
      </c>
      <c r="D33" s="59">
        <v>46205</v>
      </c>
      <c r="E33" s="46">
        <v>4574295</v>
      </c>
      <c r="F33" s="46">
        <v>5729420</v>
      </c>
      <c r="G33" s="86">
        <f>E33*1.24</f>
        <v>5672125.7999999998</v>
      </c>
      <c r="H33" s="49" t="s">
        <v>33</v>
      </c>
      <c r="J33" s="90"/>
      <c r="K33" s="90"/>
      <c r="L33" s="90"/>
    </row>
    <row r="34" spans="1:14" x14ac:dyDescent="0.25">
      <c r="A34" s="17"/>
      <c r="B34" s="57"/>
      <c r="C34" s="47"/>
      <c r="D34" s="60"/>
      <c r="E34" s="47"/>
      <c r="F34" s="47"/>
      <c r="G34" s="87"/>
      <c r="H34" s="50"/>
      <c r="J34" s="90"/>
      <c r="K34" s="90"/>
      <c r="L34" s="90"/>
    </row>
    <row r="35" spans="1:14" x14ac:dyDescent="0.25">
      <c r="A35" s="17">
        <v>2</v>
      </c>
      <c r="B35" s="57"/>
      <c r="C35" s="47"/>
      <c r="D35" s="60"/>
      <c r="E35" s="47"/>
      <c r="F35" s="47"/>
      <c r="G35" s="87"/>
      <c r="H35" s="50"/>
      <c r="J35" s="90"/>
      <c r="K35" s="90"/>
      <c r="L35" s="90"/>
    </row>
    <row r="36" spans="1:14" x14ac:dyDescent="0.25">
      <c r="A36" s="26"/>
      <c r="B36" s="57"/>
      <c r="C36" s="47"/>
      <c r="D36" s="60"/>
      <c r="E36" s="47"/>
      <c r="F36" s="47"/>
      <c r="G36" s="87"/>
      <c r="H36" s="50"/>
      <c r="J36" s="90"/>
      <c r="K36" s="90"/>
      <c r="L36" s="90"/>
    </row>
    <row r="37" spans="1:14" x14ac:dyDescent="0.25">
      <c r="A37" s="26"/>
      <c r="B37" s="57"/>
      <c r="C37" s="47"/>
      <c r="D37" s="60"/>
      <c r="E37" s="47"/>
      <c r="F37" s="47"/>
      <c r="G37" s="87"/>
      <c r="H37" s="50"/>
      <c r="J37" s="90"/>
      <c r="K37" s="90"/>
      <c r="L37" s="90"/>
    </row>
    <row r="38" spans="1:14" ht="15.75" thickBot="1" x14ac:dyDescent="0.3">
      <c r="A38" s="27"/>
      <c r="B38" s="58"/>
      <c r="C38" s="48"/>
      <c r="D38" s="61"/>
      <c r="E38" s="48"/>
      <c r="F38" s="48"/>
      <c r="G38" s="88"/>
      <c r="H38" s="51"/>
      <c r="J38" s="90"/>
      <c r="K38" s="90"/>
      <c r="L38" s="90"/>
    </row>
    <row r="39" spans="1:14" x14ac:dyDescent="0.25">
      <c r="A39" s="17"/>
      <c r="B39" s="56" t="s">
        <v>20</v>
      </c>
      <c r="C39" s="46">
        <v>1904910</v>
      </c>
      <c r="D39" s="59">
        <v>19049.099999999999</v>
      </c>
      <c r="E39" s="46">
        <v>1885860.9</v>
      </c>
      <c r="F39" s="46">
        <v>1960738</v>
      </c>
      <c r="G39" s="86">
        <f>F39-D39*1.24</f>
        <v>1937117.1159999999</v>
      </c>
      <c r="H39" s="49" t="s">
        <v>32</v>
      </c>
      <c r="J39" s="90"/>
      <c r="K39" s="90"/>
      <c r="L39" s="90"/>
    </row>
    <row r="40" spans="1:14" x14ac:dyDescent="0.25">
      <c r="A40" s="17">
        <v>3</v>
      </c>
      <c r="B40" s="57"/>
      <c r="C40" s="47"/>
      <c r="D40" s="60"/>
      <c r="E40" s="47"/>
      <c r="F40" s="47"/>
      <c r="G40" s="87"/>
      <c r="H40" s="50"/>
      <c r="J40" s="90"/>
      <c r="K40" s="90"/>
      <c r="L40" s="90"/>
    </row>
    <row r="41" spans="1:14" x14ac:dyDescent="0.25">
      <c r="A41" s="26"/>
      <c r="B41" s="57"/>
      <c r="C41" s="47"/>
      <c r="D41" s="60"/>
      <c r="E41" s="47"/>
      <c r="F41" s="47"/>
      <c r="G41" s="87"/>
      <c r="H41" s="50"/>
      <c r="J41" s="90"/>
      <c r="K41" s="90"/>
      <c r="L41" s="90"/>
      <c r="M41" s="90"/>
      <c r="N41" s="94"/>
    </row>
    <row r="42" spans="1:14" x14ac:dyDescent="0.25">
      <c r="A42" s="26"/>
      <c r="B42" s="57"/>
      <c r="C42" s="47"/>
      <c r="D42" s="60"/>
      <c r="E42" s="47"/>
      <c r="F42" s="47"/>
      <c r="G42" s="87"/>
      <c r="H42" s="50"/>
      <c r="J42" s="90"/>
      <c r="K42" s="90"/>
      <c r="L42" s="90"/>
    </row>
    <row r="43" spans="1:14" x14ac:dyDescent="0.25">
      <c r="A43" s="26"/>
      <c r="B43" s="57"/>
      <c r="C43" s="47"/>
      <c r="D43" s="60"/>
      <c r="E43" s="47"/>
      <c r="F43" s="47"/>
      <c r="G43" s="87"/>
      <c r="H43" s="50"/>
      <c r="J43" s="90"/>
      <c r="K43" s="90"/>
      <c r="L43" s="90"/>
    </row>
    <row r="44" spans="1:14" ht="15.75" thickBot="1" x14ac:dyDescent="0.3">
      <c r="A44" s="27"/>
      <c r="B44" s="58"/>
      <c r="C44" s="48"/>
      <c r="D44" s="61"/>
      <c r="E44" s="48"/>
      <c r="F44" s="48"/>
      <c r="G44" s="88"/>
      <c r="H44" s="51"/>
      <c r="J44" s="90"/>
      <c r="K44" s="90"/>
      <c r="L44" s="90"/>
    </row>
    <row r="45" spans="1:14" x14ac:dyDescent="0.25">
      <c r="A45" s="49">
        <v>4</v>
      </c>
      <c r="B45" s="56" t="s">
        <v>21</v>
      </c>
      <c r="C45" s="46">
        <v>19975876</v>
      </c>
      <c r="D45" s="59">
        <v>199758.76</v>
      </c>
      <c r="E45" s="46">
        <v>19776118.23</v>
      </c>
      <c r="F45" s="46">
        <v>24770088</v>
      </c>
      <c r="G45" s="86">
        <f>E45*1.24</f>
        <v>24522386.6052</v>
      </c>
      <c r="H45" s="49" t="s">
        <v>32</v>
      </c>
      <c r="J45" s="90"/>
      <c r="K45" s="90"/>
      <c r="L45" s="90"/>
    </row>
    <row r="46" spans="1:14" x14ac:dyDescent="0.25">
      <c r="A46" s="50"/>
      <c r="B46" s="57"/>
      <c r="C46" s="47"/>
      <c r="D46" s="60"/>
      <c r="E46" s="47"/>
      <c r="F46" s="47"/>
      <c r="G46" s="87"/>
      <c r="H46" s="50"/>
      <c r="J46" s="90"/>
      <c r="K46" s="90"/>
      <c r="L46" s="90"/>
    </row>
    <row r="47" spans="1:14" x14ac:dyDescent="0.25">
      <c r="A47" s="50"/>
      <c r="B47" s="57"/>
      <c r="C47" s="47"/>
      <c r="D47" s="60"/>
      <c r="E47" s="47"/>
      <c r="F47" s="47"/>
      <c r="G47" s="87"/>
      <c r="H47" s="50"/>
      <c r="J47" s="90"/>
      <c r="K47" s="90"/>
      <c r="L47" s="90"/>
    </row>
    <row r="48" spans="1:14" x14ac:dyDescent="0.25">
      <c r="A48" s="50"/>
      <c r="B48" s="57"/>
      <c r="C48" s="47"/>
      <c r="D48" s="60"/>
      <c r="E48" s="47"/>
      <c r="F48" s="47"/>
      <c r="G48" s="87"/>
      <c r="H48" s="50"/>
      <c r="J48" s="90"/>
      <c r="K48" s="90"/>
      <c r="L48" s="90"/>
    </row>
    <row r="49" spans="1:12" x14ac:dyDescent="0.25">
      <c r="A49" s="50"/>
      <c r="B49" s="57"/>
      <c r="C49" s="47"/>
      <c r="D49" s="60"/>
      <c r="E49" s="47"/>
      <c r="F49" s="47"/>
      <c r="G49" s="87"/>
      <c r="H49" s="50"/>
      <c r="J49" s="90"/>
      <c r="K49" s="90"/>
      <c r="L49" s="90"/>
    </row>
    <row r="50" spans="1:12" ht="15.75" thickBot="1" x14ac:dyDescent="0.3">
      <c r="A50" s="51"/>
      <c r="B50" s="58"/>
      <c r="C50" s="48"/>
      <c r="D50" s="61"/>
      <c r="E50" s="48"/>
      <c r="F50" s="48"/>
      <c r="G50" s="88"/>
      <c r="H50" s="51"/>
    </row>
    <row r="51" spans="1:12" x14ac:dyDescent="0.25">
      <c r="A51" s="34"/>
      <c r="B51" s="34" t="s">
        <v>22</v>
      </c>
      <c r="C51" s="43">
        <v>31588586</v>
      </c>
      <c r="D51" s="52">
        <v>393308.14</v>
      </c>
      <c r="E51" s="31"/>
      <c r="F51" s="54">
        <v>38768498</v>
      </c>
      <c r="G51" s="83">
        <f>SUM(G27:G50)</f>
        <v>38280795.373999998</v>
      </c>
      <c r="H51" s="34"/>
    </row>
    <row r="52" spans="1:12" ht="15.75" thickBot="1" x14ac:dyDescent="0.3">
      <c r="A52" s="36"/>
      <c r="B52" s="36"/>
      <c r="C52" s="45"/>
      <c r="D52" s="53"/>
      <c r="E52" s="32">
        <v>31195278.850000001</v>
      </c>
      <c r="F52" s="55"/>
      <c r="G52" s="85"/>
      <c r="H52" s="36"/>
    </row>
    <row r="54" spans="1:12" x14ac:dyDescent="0.25">
      <c r="D54" s="6"/>
    </row>
    <row r="55" spans="1:12" x14ac:dyDescent="0.25">
      <c r="D55" s="6"/>
    </row>
    <row r="56" spans="1:12" x14ac:dyDescent="0.25">
      <c r="F56" s="6"/>
      <c r="G56" s="6"/>
      <c r="H56" s="6"/>
      <c r="I56" s="93"/>
    </row>
  </sheetData>
  <mergeCells count="65">
    <mergeCell ref="A2:A4"/>
    <mergeCell ref="B2:B4"/>
    <mergeCell ref="D2:D4"/>
    <mergeCell ref="A14:A15"/>
    <mergeCell ref="B14:B15"/>
    <mergeCell ref="D14:D15"/>
    <mergeCell ref="F22:F23"/>
    <mergeCell ref="G22:G23"/>
    <mergeCell ref="H22:H23"/>
    <mergeCell ref="A24:A26"/>
    <mergeCell ref="B24:B26"/>
    <mergeCell ref="D24:D26"/>
    <mergeCell ref="E24:E26"/>
    <mergeCell ref="H24:H26"/>
    <mergeCell ref="A22:A23"/>
    <mergeCell ref="B22:B23"/>
    <mergeCell ref="C22:C23"/>
    <mergeCell ref="D22:D23"/>
    <mergeCell ref="E22:E23"/>
    <mergeCell ref="C27:C32"/>
    <mergeCell ref="D27:D32"/>
    <mergeCell ref="F27:F32"/>
    <mergeCell ref="G27:G32"/>
    <mergeCell ref="H27:H32"/>
    <mergeCell ref="E27:E32"/>
    <mergeCell ref="H33:H38"/>
    <mergeCell ref="B39:B44"/>
    <mergeCell ref="C39:C44"/>
    <mergeCell ref="D39:D44"/>
    <mergeCell ref="F39:F44"/>
    <mergeCell ref="G39:G44"/>
    <mergeCell ref="H39:H44"/>
    <mergeCell ref="B33:B38"/>
    <mergeCell ref="C33:C38"/>
    <mergeCell ref="D33:D38"/>
    <mergeCell ref="F33:F38"/>
    <mergeCell ref="G33:G38"/>
    <mergeCell ref="E33:E38"/>
    <mergeCell ref="E39:E44"/>
    <mergeCell ref="G45:G50"/>
    <mergeCell ref="H45:H50"/>
    <mergeCell ref="A51:A52"/>
    <mergeCell ref="B51:B52"/>
    <mergeCell ref="C51:C52"/>
    <mergeCell ref="D51:D52"/>
    <mergeCell ref="F51:F52"/>
    <mergeCell ref="G51:G52"/>
    <mergeCell ref="H51:H52"/>
    <mergeCell ref="A45:A50"/>
    <mergeCell ref="B45:B50"/>
    <mergeCell ref="C45:C50"/>
    <mergeCell ref="D45:D50"/>
    <mergeCell ref="F45:F50"/>
    <mergeCell ref="E45:E50"/>
    <mergeCell ref="H14:H15"/>
    <mergeCell ref="A16:A18"/>
    <mergeCell ref="B16:B18"/>
    <mergeCell ref="D16:D18"/>
    <mergeCell ref="E16:E18"/>
    <mergeCell ref="G16:G18"/>
    <mergeCell ref="H16:H18"/>
    <mergeCell ref="E14:E15"/>
    <mergeCell ref="G14:G15"/>
    <mergeCell ref="F14:F15"/>
    <mergeCell ref="F16:F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5CAE-CD07-49F7-88AC-EF5A267D49EF}">
  <dimension ref="A1"/>
  <sheetViews>
    <sheetView workbookViewId="0">
      <selection activeCell="P3" sqref="P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Mouschis</dc:creator>
  <cp:lastModifiedBy>George Mouschis</cp:lastModifiedBy>
  <dcterms:created xsi:type="dcterms:W3CDTF">2022-03-22T14:19:55Z</dcterms:created>
  <dcterms:modified xsi:type="dcterms:W3CDTF">2022-05-12T11:33:02Z</dcterms:modified>
</cp:coreProperties>
</file>