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utoukis.d.GSRT\Desktop\oldfiles\Desktop\My DOCuments\dpoutoukis\5' KPS_2014-2020\ΠΕΠ Αττικής\ΕΝΤΑΞΗ-ΑΠΟΡΡΙΨΗ_Αποφ\"/>
    </mc:Choice>
  </mc:AlternateContent>
  <xr:revisionPtr revIDLastSave="0" documentId="13_ncr:1_{E4B9DB3A-73F4-470C-8613-72FD7A5A9E7D}" xr6:coauthVersionLast="47" xr6:coauthVersionMax="47" xr10:uidLastSave="{00000000-0000-0000-0000-000000000000}"/>
  <bookViews>
    <workbookView xWindow="-120" yWindow="-120" windowWidth="29040" windowHeight="15840" xr2:uid="{2E465347-E34A-4023-8FDB-6B2E17460217}"/>
  </bookViews>
  <sheets>
    <sheet name="Φύλλο1" sheetId="1" r:id="rId1"/>
  </sheets>
  <definedNames>
    <definedName name="_xlnm._FilterDatabase" localSheetId="0" hidden="1">Φύλλο1!$A$2:$P$4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1" i="1" l="1"/>
  <c r="O91" i="1" s="1"/>
  <c r="L92" i="1"/>
  <c r="O92" i="1" s="1"/>
  <c r="L90" i="1"/>
  <c r="O90" i="1" s="1"/>
  <c r="L89" i="1"/>
  <c r="O89" i="1" s="1"/>
  <c r="L88" i="1"/>
  <c r="O88" i="1" s="1"/>
  <c r="L87" i="1"/>
  <c r="O87" i="1" s="1"/>
  <c r="L86" i="1"/>
  <c r="O86" i="1" s="1"/>
  <c r="L84" i="1"/>
  <c r="O84" i="1" s="1"/>
  <c r="L85" i="1"/>
  <c r="O85" i="1" s="1"/>
  <c r="L83" i="1"/>
  <c r="O83" i="1" s="1"/>
  <c r="L82" i="1"/>
  <c r="O82" i="1" s="1"/>
  <c r="L81" i="1"/>
  <c r="O81" i="1" s="1"/>
  <c r="L80" i="1"/>
  <c r="O80" i="1" s="1"/>
  <c r="L79" i="1"/>
  <c r="O79" i="1" s="1"/>
  <c r="L78" i="1"/>
  <c r="O78" i="1" s="1"/>
  <c r="L77" i="1"/>
  <c r="O77" i="1" s="1"/>
  <c r="L76" i="1"/>
  <c r="O76" i="1" s="1"/>
  <c r="L75" i="1"/>
  <c r="O75" i="1" s="1"/>
  <c r="L72" i="1"/>
  <c r="O72" i="1" s="1"/>
  <c r="L73" i="1"/>
  <c r="O73" i="1" s="1"/>
  <c r="L74" i="1"/>
  <c r="O74" i="1" s="1"/>
  <c r="L71" i="1"/>
  <c r="O71" i="1" s="1"/>
  <c r="L68" i="1"/>
  <c r="O68" i="1" s="1"/>
  <c r="L69" i="1"/>
  <c r="O69" i="1" s="1"/>
  <c r="L70" i="1"/>
  <c r="O70" i="1" s="1"/>
  <c r="L67" i="1"/>
  <c r="O67" i="1" s="1"/>
  <c r="L64" i="1"/>
  <c r="O64" i="1" s="1"/>
  <c r="L65" i="1"/>
  <c r="O65" i="1" s="1"/>
  <c r="L66" i="1"/>
  <c r="O66" i="1" s="1"/>
  <c r="L63" i="1"/>
  <c r="O63" i="1" s="1"/>
  <c r="L60" i="1"/>
  <c r="O60" i="1" s="1"/>
  <c r="L61" i="1"/>
  <c r="O61" i="1" s="1"/>
  <c r="L62" i="1"/>
  <c r="O62" i="1" s="1"/>
  <c r="L59" i="1"/>
  <c r="O59" i="1" s="1"/>
  <c r="L57" i="1"/>
  <c r="O57" i="1" s="1"/>
  <c r="L58" i="1"/>
  <c r="O58" i="1" s="1"/>
  <c r="L56" i="1"/>
  <c r="O56" i="1" s="1"/>
  <c r="L55" i="1"/>
  <c r="O55" i="1" s="1"/>
  <c r="L54" i="1"/>
  <c r="O54" i="1" s="1"/>
  <c r="L52" i="1"/>
  <c r="O52" i="1" s="1"/>
  <c r="L53" i="1"/>
  <c r="O53" i="1" s="1"/>
  <c r="L51" i="1"/>
  <c r="O51" i="1" s="1"/>
  <c r="L50" i="1"/>
  <c r="O50" i="1" s="1"/>
  <c r="L49" i="1"/>
  <c r="O49" i="1" s="1"/>
  <c r="L48" i="1"/>
  <c r="O48" i="1" s="1"/>
  <c r="L47" i="1"/>
  <c r="O47" i="1" s="1"/>
  <c r="L43" i="1"/>
  <c r="O43" i="1" s="1"/>
  <c r="L44" i="1"/>
  <c r="O44" i="1" s="1"/>
  <c r="L45" i="1"/>
  <c r="O45" i="1" s="1"/>
  <c r="L46" i="1"/>
  <c r="O46" i="1" s="1"/>
  <c r="L42" i="1"/>
  <c r="O42" i="1" s="1"/>
  <c r="L39" i="1" l="1"/>
  <c r="O39" i="1" s="1"/>
  <c r="L40" i="1"/>
  <c r="O40" i="1" s="1"/>
  <c r="L41" i="1"/>
  <c r="O41" i="1" s="1"/>
  <c r="L38" i="1"/>
  <c r="O38" i="1" s="1"/>
  <c r="L37" i="1"/>
  <c r="O37" i="1" s="1"/>
  <c r="L36" i="1"/>
  <c r="O36" i="1" s="1"/>
  <c r="L35" i="1"/>
  <c r="O35" i="1" s="1"/>
  <c r="L34" i="1"/>
  <c r="O34" i="1" s="1"/>
  <c r="L32" i="1"/>
  <c r="O32" i="1" s="1"/>
  <c r="L33" i="1"/>
  <c r="O33" i="1" s="1"/>
  <c r="L31" i="1"/>
  <c r="O31" i="1" s="1"/>
  <c r="L30" i="1"/>
  <c r="O30" i="1" s="1"/>
  <c r="L29" i="1"/>
  <c r="O29" i="1" s="1"/>
  <c r="L27" i="1"/>
  <c r="O27" i="1" s="1"/>
  <c r="L28" i="1"/>
  <c r="O28" i="1" s="1"/>
  <c r="L26" i="1"/>
  <c r="O26" i="1" s="1"/>
  <c r="L24" i="1"/>
  <c r="O24" i="1" s="1"/>
  <c r="L25" i="1"/>
  <c r="O25" i="1" s="1"/>
  <c r="L23" i="1"/>
  <c r="O23" i="1" s="1"/>
  <c r="L21" i="1"/>
  <c r="O21" i="1" s="1"/>
  <c r="L22" i="1"/>
  <c r="O22" i="1" s="1"/>
  <c r="L20" i="1"/>
  <c r="O20" i="1" s="1"/>
  <c r="L18" i="1"/>
  <c r="O18" i="1" s="1"/>
  <c r="L19" i="1"/>
  <c r="O19" i="1" s="1"/>
  <c r="L17" i="1"/>
  <c r="O17" i="1" s="1"/>
  <c r="L16" i="1"/>
  <c r="O16" i="1" s="1"/>
  <c r="L14" i="1"/>
  <c r="O14" i="1" s="1"/>
  <c r="L15" i="1"/>
  <c r="O15" i="1" s="1"/>
  <c r="L13" i="1"/>
  <c r="O13" i="1" s="1"/>
  <c r="L11" i="1"/>
  <c r="O11" i="1" s="1"/>
  <c r="L12" i="1"/>
  <c r="O12" i="1" s="1"/>
  <c r="L10" i="1"/>
  <c r="O10" i="1" s="1"/>
  <c r="L9" i="1"/>
  <c r="O9" i="1" s="1"/>
  <c r="L8" i="1"/>
  <c r="O8" i="1" s="1"/>
  <c r="L7" i="1"/>
  <c r="O7" i="1" s="1"/>
  <c r="L6" i="1"/>
  <c r="O6" i="1" s="1"/>
  <c r="L5" i="1"/>
  <c r="O5" i="1" s="1"/>
</calcChain>
</file>

<file path=xl/sharedStrings.xml><?xml version="1.0" encoding="utf-8"?>
<sst xmlns="http://schemas.openxmlformats.org/spreadsheetml/2006/main" count="435" uniqueCount="180">
  <si>
    <t>ΑΤΤΡ4-0359279</t>
  </si>
  <si>
    <t xml:space="preserve">Ανάπτυξη καινοτόμου συστήματος πλήρους εξηλεκτρισμού σκαφών για εσωτερικές θαλάσσιες μεταφορές </t>
  </si>
  <si>
    <t>Θεματικός Τομέας</t>
  </si>
  <si>
    <t>Α/Α</t>
  </si>
  <si>
    <t>Κωδικός Έργου</t>
  </si>
  <si>
    <t>Τίτλος Έργου</t>
  </si>
  <si>
    <t>Δικαιούχος</t>
  </si>
  <si>
    <t>Κύριος Κ.Α.Δ.</t>
  </si>
  <si>
    <t>Ημ. Έναρξης</t>
  </si>
  <si>
    <t>Κατηγορία Περιφέρειας</t>
  </si>
  <si>
    <t>Περιφέρεια Εγκατάστασης</t>
  </si>
  <si>
    <t>Καθεστώς Ενίσχυσης</t>
  </si>
  <si>
    <t>Αττική</t>
  </si>
  <si>
    <t>Περισσότερο Ανεπτυγμένες Περιφέρειες</t>
  </si>
  <si>
    <t>Ενταγμένος Π/Υ</t>
  </si>
  <si>
    <t>Ιδιωτική Συμμετοχή</t>
  </si>
  <si>
    <t>Ενταγνένη ΔΔ</t>
  </si>
  <si>
    <t>2014/C 198/01 (αρ. 2.1.1, σημ. 19)</t>
  </si>
  <si>
    <t>62.01.29 - Παραγωγή πρωτοτύπων άλλου λογισμικού</t>
  </si>
  <si>
    <t>72 - Επιστημονική έρευνα και ανάπτυξη</t>
  </si>
  <si>
    <t>Πολιτισμός-Τουρισμός-Πολιτιστικές και Δημιουργικές Βιομηχανίες</t>
  </si>
  <si>
    <t>Ποσοστό Ενίσχυσης</t>
  </si>
  <si>
    <t>Συνολικός Ενταγμένος Π/Υ</t>
  </si>
  <si>
    <t>ΕΡΕΥΝΗΤΙΚΟ ΠΑΝΕΠΙΣΤΗΜΙΑΚΟ ΙΝΣΤΙΤΟΥΤΟ ΣΥΣΤΗΜΑΤΩΝ ΕΠΙΚΟΙΝΩΝΙΩΝ Κ ΥΠΟΛΟΓΙΣΤΩΝ ΕΜΠ</t>
  </si>
  <si>
    <t>INDIGITAL ΑΝΩΝΥΜΗ ΕΤΑΙΡΕΙΑ ΣΥΣΤΗΜΑΤΩΝ ΚΑΙ ΥΠΗΡΕΣΙΩΝ ΠΛΗΡΟΦΟΡΙΚΗΣ ΚΑΙ ΕΝΗΜΕΡΩΣΕΩΣ</t>
  </si>
  <si>
    <t>ΑΤΤΡ4-0331172</t>
  </si>
  <si>
    <t>Ψηφιακή πλατφόρμα για την επανέκδοση ιστορικών ελληνικών βιβλίων</t>
  </si>
  <si>
    <t>ΣΥΛΛΟΓΟΣ ΠΡΟΣ ΔΙΑΔΟΣΙΝ ΩΦΕΛΙΜΩΝ ΒΙΒΛΙΩΝ</t>
  </si>
  <si>
    <t>INNEWS 1911 ΕΤΑΙΡΕΙΑ ΑΠΟΔΕΛΤΙΩΣΗΣ ΕΤΑΙΡΕΙΑ  ΠΕΡΙΩΡΙΣΜΕΝΗΣ ΕΥΘΥΝΗΣ</t>
  </si>
  <si>
    <t>ΕΘΝΙΚΟ ΚΕΝΤΡΟ ΕΡΕΥΝΑΣ ΦΥΣΙΚΩΝ ΕΠΙΣΤΗΜΩΝ ΔΗΜΟΚΡΙΤΟΣ</t>
  </si>
  <si>
    <t>ΓΑΚ (αρ. 25, 28 &amp; 19)</t>
  </si>
  <si>
    <t>94.99.16.01 - Υπηρεσίες πολιτιστικών συλλόγων και σωματείων</t>
  </si>
  <si>
    <t>63.11.13 - Παροχή υπηρεσιών εφαρμογών πληροφορικής</t>
  </si>
  <si>
    <t>ΓΑΚ (αρ. 25)</t>
  </si>
  <si>
    <t>ΕΙΔΙΚΟΣ ΛΟΓΑΡΙΑΣΜΟΣ ΕΡΕΥΝΑΣ ΠΑΝΕΠΙΣΤΗΜΙΟΥ ΑΘΗΝΩΝ</t>
  </si>
  <si>
    <t>ΕΙΔΙΚΟΣ ΛΟΓΑΡΙΑΣΜΟΣ  ΚΟΝΔΥΛΙΩΝ ΕΡΕΥΝΑΣ ΕΘΝΙΚΟΥ  ΜΕΤΣΟΒΙΟΥ ΠΟΛΥΤΕΧΝΕΙΟΥ</t>
  </si>
  <si>
    <t>ΓΙΩΤΗΣ ΑΕ  ΕΜΠΟΡΙΚΗ ΚΑΙ ΒΙΟΜΗΧΑΝΙΚΗ ΕΤΑΙΡΕΙΑ</t>
  </si>
  <si>
    <t>ΑΤΤΡ4-0284668</t>
  </si>
  <si>
    <t>Αγροδιατροφή</t>
  </si>
  <si>
    <t xml:space="preserve">Ανάπτυξη και αξιολόγηση προϊόντων εναλλακτικών δομών από πρωτεΐνες οσπρίων εμπλουτισμένων με αντιοξειδωτικά και αντιμικροβιακά εκχυλίσματα για άτομα προβλήματα γαστροοισοφαγικά και μάσησης </t>
  </si>
  <si>
    <t>ΑΤΤΡ4-0321545</t>
  </si>
  <si>
    <t>ΜΟΤΟΡ ΟΙΛ  ΕΛΛΑΣ  ΔΙΥΛΙΣΤΗΡΙΑ ΚΟΡΙΝΘΟΥ ΑΕ</t>
  </si>
  <si>
    <t xml:space="preserve">Καινοτόμες τεχνολογίες δέσμευσης και αξιοποίησης βιομηχανικών ρευμάτων CO2 για την παραγωγή βιοκαυσίμων και βιοδραστικών ενώσεων με  μικροφύκη </t>
  </si>
  <si>
    <t>Περιβάλλον και Βιώσιμη Ανάπτυξη</t>
  </si>
  <si>
    <t>19.20 - Παραγωγή προϊόντων διύλισης πετρελαίου</t>
  </si>
  <si>
    <t>85.42 - Τριτοβάθμια εκπαίδευση</t>
  </si>
  <si>
    <t>10.82 - Παραγωγή κακάου, σοκολάτας και ζαχαρωτών</t>
  </si>
  <si>
    <t>ΑΤΤΡ4-0325463</t>
  </si>
  <si>
    <t>ΙΔΡΥΜΑ ΙΑΤΡΟΒΙΟΛΟΓΙΚΩΝ ΕΡΕΥΝΩΝ ΑΚΑΔΗΜΙΑΣ ΑΘΗΝΩΝ</t>
  </si>
  <si>
    <t>NEUROPUBLIC ΑΝΩΝΥΜΗ ΕΤΑΙΡΕΙΑ ΠΛΗΡΟΦΟΡΙΚΗΣ ΚΑΙ ΕΠΙΚΟΙΝΩΝΙΩΝ</t>
  </si>
  <si>
    <t>ΜΙΚΡΟΒΙΟΦΑΡΜ: Ανάπτυξη ΜΙΚΡΟσυστήματος ΒΙΟαισθητήρων για την Επιλεκτική Ανίχνευση ΦυτοΦΑΡΜάκων</t>
  </si>
  <si>
    <t>58.29.13 - Έκδοση λογισμικού διαχείρισης βάσεων δεδομένων, που
διαθέτεται σε συσκευασία</t>
  </si>
  <si>
    <t>ΑΤΤΡ4-0340489</t>
  </si>
  <si>
    <t>PREFERRED - PREVENTING FIRE EVENTS BY REDISCOVERING AND EXTENDING DEEP LEARNING METHODS</t>
  </si>
  <si>
    <t>ΕΙΔΙΚΟΣ ΛΟΓΑΡΙΑΣΜΟΣ ΚΟΝΔΥΛΙΩΝ ΕΡΕΥΝΑΣ ΤΟΥ ΕΘΝΙΚΟΥ ΑΣΤΕΡΟΣΚΟΠΕΙΟΥ ΑΘΗΝΩΝ</t>
  </si>
  <si>
    <t>ΓΕΩΑΠΕΙΚΟΝΙΣΗ ΑΝΩΝΥΜΗ ΕΤΑΙΡΕΙΑ ΜΕΛΕΤΩΝ ΚΑΙ ΓΕΩΠΛΡΟΦΟΡΙΚΗΣ</t>
  </si>
  <si>
    <t>ΑΘΗΝΑ ΕΡΕΥΝΗΤΙΚΟ ΚΕΝΤΡΟ ΚΑΙΝΟΤΟΜΙΑΣ ΣΤΙΣ ΤΕΧΝΟΛΟΓΙΕΣ ΤΗΣ ΠΛΗΡΟΦΟΡΙΑΣ ΤΩΝ ΕΠΙΚΟΙΝΩΝΙΩΝ ΚΑΙ ΤΗΣ ΓΝΩΣΗΣ</t>
  </si>
  <si>
    <t>70.22.12.10 - Υπηρεσίες μελετών οργάνωσης και επιχειρησιακής
έρευνας</t>
  </si>
  <si>
    <t>Θ ΑΛΕΞΑΝΔΡΙΔΗΣ ΚΑΙ ΣΙΑ ΕΕ</t>
  </si>
  <si>
    <t>ΑΤΤΡ4-0342153</t>
  </si>
  <si>
    <t>Προηγμένες Υπηρεσίες Περιήγησης και Εκπαίδευσης στο Εικονικό Παλαιοντολογικό και Γεωλογικό Μουσείο</t>
  </si>
  <si>
    <t>85.42.1 - Υπηρεσίες τριτοβάθμιας εκπαίδευσης</t>
  </si>
  <si>
    <t>62.01.1 - Υπηρεσίες σχεδιασμού και ανάπτυξης τεχνολογιών της
πληροφορίας</t>
  </si>
  <si>
    <t>ΑΤΤΡ4-0344573</t>
  </si>
  <si>
    <t>ΑΛΚΩΝ ΜΕΛΕΤΗΤΙΚΗ ΕΠΕ</t>
  </si>
  <si>
    <t>ΑΚΑΔΗΜΙΑ ΑΘΗΝΩΝ ΕΠΙΤΡΟΠΗ ΕΡΕΥΝΩΝ</t>
  </si>
  <si>
    <t xml:space="preserve">Παροχή εξειδικευμένων υπηρεσιών Βιοκλιματικού σχεδιασμού για την βΙωσιμότητα και ανθεκτικΟτητα  του ΑΣΤικοΥ  Περιβάλλοντος στα πλαίσια της κλιματικής αλλαγής </t>
  </si>
  <si>
    <t>71.12.13.05 - Υπηρεσίες εκπόνησης μηχανολογικών μελετών κτιρίων
(θέρμανσης, κλιματισμού κλπ)</t>
  </si>
  <si>
    <t>ΑΤΤΡ4-0346701</t>
  </si>
  <si>
    <t>Tomato The Smart Way</t>
  </si>
  <si>
    <t>ΕΛΛΗΝΙΚΟΣ ΓΕΩΡΓΙΚΟΣ ΟΡΓΑΝΙΣΜΟΣ ΔΗΜΗΤΡΑ</t>
  </si>
  <si>
    <t>NERCO Ν ΧΛΥΚΑΣ ΚΑΙ ΣΥΝΕΡΓΑΤΕΣ ΑΝΩΝΥΜΗ ΕΤΑΙΡΕΙΑ ΜΕΛΕΤΩΝ</t>
  </si>
  <si>
    <t>70.22.12.12 - Υπηρεσίες παροχής συμβουλών ανάπτυξης κάθε είδους
αγροτικών εκμεταλλεύσεων</t>
  </si>
  <si>
    <t>ΑΤΤΡ4-0349671</t>
  </si>
  <si>
    <t xml:space="preserve">ΑΝΑΠΤΥΞΗ ΦΩΤΟΕΝΕΡΓΩΝ ΕΠΙΦΑΝΕΙΩΝ ΜΕ ΑΝΤΙΒΑΚΤΗΡΙΑΚΗ ΚΑΙ ΑΝΤΙΙΚΗ ΔΡΑΣΗ ΓΙΑ ΚΑΘΑΡΟ ΚΑΙ ΑΣΦΑΛΕΣ ΠΕΡΙΒΑΛΛΟΝ - ΑΠΟΓΕΙΟΝ </t>
  </si>
  <si>
    <t>ΕΛΛΗΝΙΚΟ ΙΝΣΤΙΤΟΥΤΟ ΠΑΣΤΕΡ</t>
  </si>
  <si>
    <t>NANOPHOS ΑΝΩΝΥΜΗ ΠΑΡΑΓΩΓΙΚΗ ΚΑΙ ΕΜΠΟΡΙΚΗ ΕΤΑΙΡΙΑ ΑΝΑΠΤΥΞΗΣ ΚΑΙ ΥΠΗΡΕΣΙΩΝ</t>
  </si>
  <si>
    <t>20.3 - Παραγωγή χρωμάτων, βερνικιών και παρόμοιων επιχρισμάτων,
μελανιών τυπογραφίας και μαστιχών</t>
  </si>
  <si>
    <t>CHOOSE ΑΝΩΝΥΜΟΣ ΕΤΑΙΡΕΙΑ ΟΛΙΚΗΣ ΕΠΙΚΟΙΝΩΝΙΑΣ</t>
  </si>
  <si>
    <t>ΑΤΤΡ4-0349847</t>
  </si>
  <si>
    <t xml:space="preserve">Έξυπνες Συστάσεις Τουριστικών Δράσεων Βασισμένες σε Αποδοτική Εξόρυξη Γνώσης από Ηλεκτρονικές Πλατφόρμες </t>
  </si>
  <si>
    <t>73.11.19 - Άλλες υπηρεσίες διαφήμισης</t>
  </si>
  <si>
    <t>ΑΤΤΡ4-0350626</t>
  </si>
  <si>
    <t xml:space="preserve">PM EYE - Χαρτογράφηση της ποιότητας του αέρα στην Περιφέρεια Αττικής με χρήση καινοτόμων τεχνολογιών laser για την αποκλιμάκωση του μοντέλου CAMS του προγράμματος Coperni </t>
  </si>
  <si>
    <t>28.99.3 - Κατασκευή μηχανημάτων ειδικής χρήσης π.δ.κ.α.</t>
  </si>
  <si>
    <t>ΡΕΙΜΕΤΡΙΞ ΑΝΩΝΥΜΗ ΕΤΑΙΡΕΙΑ ΑΝΑΠΤΥΞΗΣ ΣΥΣΤΗΜΑΤΩΝ ΥΨΗΛΗΣ ΤΕΧΝΟΛΟΓΙΑΣ</t>
  </si>
  <si>
    <t>ΑΤΤΡ4-0352041</t>
  </si>
  <si>
    <t>Ηλεκτρονική πλατφόρμα πλήρους ιχνηλασιμότητας και διασφάλισης ποιότητας έτοιμων γευμάτων με τεχνολογία blockchain</t>
  </si>
  <si>
    <t>ΜΕΛΕΤΗ ΚΑΤΑΣΚΕΥΗ ΕΝΕΡΓΕΙΑΚΩΝ ΣΥΣΤΗΜΑΤΩΝ ΚΑΙ ΑΝΑΠΤΥΞΗ ΚΑΙΝΟΤΟΜΙΑΣ ΑΝΩΝΥΜΗ ΕΤΑΙΡΙΑ ΓΚΡΙΝ ΠΡΟΤΖΕΚΤΣ</t>
  </si>
  <si>
    <t>ΕΙΔΙΚΟΣ ΛΟΓΑΡΙΑΣΜΟΣ ΚΟΝΔΥΛΙΩΝ ΕΡΕΥΝΑΣ ΠΑΝΕΠΙΣΤΗΜΙΟΥ ΔΥΤΙΚΗΣ ΑΤΤΙΚΗΣ</t>
  </si>
  <si>
    <t>ΑΦΟΙ ΚΟΜΠΑΤΣΙΑΡΗ ΑΝΩΝΥΜΗ ΕΤΑΙΡΕΙΑ  ΕΚΜΕΤΑΛΕΥΣΕΩΝ ΕΣΤΙΑΤΟΡΙΑ ΤΟΥΡΙΣΤΙΚΕΣ ΕΠΙΧΕΙΡΗΣΕΙΣ</t>
  </si>
  <si>
    <t>AIDING SOLUTION COMPANY PLANNING   CONSULTING ΙΔΙΩΤΙΚΗ ΚΕΦΑΛΑΙΟΥΧΙΚΗ ΕΤΑΙΡΙΑ</t>
  </si>
  <si>
    <t>72.19.29.04 - Υπηρεσίες έρευνας στην πληροφορική</t>
  </si>
  <si>
    <t>62.01.12 - Υπηρεσίες σχεδιασμού και ανάπτυξης τεχνολογιών της
πληροφορίας για δίκτυα και συστήματα</t>
  </si>
  <si>
    <t>10.85.13 - Παραγωγή έτοιμων γευμάτων και φαγητών με βάση τα
λαχανικά</t>
  </si>
  <si>
    <t>ΑΤΤΡ4-0352249</t>
  </si>
  <si>
    <t xml:space="preserve">Ψηφιακός αφηγητής: προσφυγική Αττική </t>
  </si>
  <si>
    <t>72.20.29.03 - Υπηρεσίες κοινωνικών ερευνών</t>
  </si>
  <si>
    <t>ΚΟΙΝΩΝΙΚΗ ΣΥΝΕΤΑΙΡΙΣΤΙΚΗ ΕΠΙΧΕΙΡΗΣΗ ΣΥΛΛΟΓΙΚΗΣ ΚΑΙ ΚΟΙΝΩΝΙΚΗΣ ΩΦΕΛΕΙΑΣ INNOVATIVE CULTURAL ITEMS</t>
  </si>
  <si>
    <t>ΚΕΝΤΡΟ ΕΡΕΥΝΑΣ ΓΙΑ ΤΙΣ ΑΝΘΡΩΠΙΣΤΙΚΕΣ ΕΠΙΣΤΗΜΕΣ</t>
  </si>
  <si>
    <t>ΔΙΑΔΡΑΣΙΣ  ΛΑΔΑΣ Ι ΚΑΙ ΣΙΑ ΙΚΕ</t>
  </si>
  <si>
    <t>Α ΚΑΜΑΡΑ ΚΑΙ ΣΙΑ ΟΕ</t>
  </si>
  <si>
    <t>58.11.19 - Έκδοση έντυπων βιβλίων, φυλλάδιων κάθε είδους, και
παρόμοιων ειδών</t>
  </si>
  <si>
    <t>62.01.11.01 - Παραγωγή προγραμμάτων ηλεκτρονικών υπολογιστών, που
παράγονται ή ολοκληρώνονται κατόπιν παραγγελίας</t>
  </si>
  <si>
    <t>58.11 - Έκδοση βιβλίων</t>
  </si>
  <si>
    <t>ΑΤΤΡ4-0353772</t>
  </si>
  <si>
    <t>Βελτιστοποιημένη δρομολόγηση και περιήγηση σε περιοχές τουριστικού και πολιτιστικού ενδιαφέροντος στην Αττική βάσει προσωποποιημένων προσαρμοστικών κριτηρίων, προωθούμενο</t>
  </si>
  <si>
    <t>VERTOYO ΟΕ</t>
  </si>
  <si>
    <t>62.01.11 - Υπηρεσίες σχεδιασμού και ανάπτυξης τεχνολογιών της
πληροφορίας για εφαρμογές</t>
  </si>
  <si>
    <t>ΑΤΤΡ4-0359643</t>
  </si>
  <si>
    <t>Καινοτόμο σύστημα μέτρησης ραδιενέργειας περιβάλλοντος στο νερό</t>
  </si>
  <si>
    <t>HELLENIC RADIATION DOSIMETRY ΙΚΕ</t>
  </si>
  <si>
    <t>26.51.41 - Κατασκευή οργάνων και συσκευών μέτρησης ή ανίχνευσης
ιοντιζουσών ακτινοβολιών</t>
  </si>
  <si>
    <t>ΑΤΤΡ4-0340328</t>
  </si>
  <si>
    <t>Ορθολογικός σχεδιασμός και παραγωγή μιγμάτων ψυχρόφιλων αμυλασών για χρήση σε παιδικές τροφές</t>
  </si>
  <si>
    <t>ΕΘΝΙΚΟ ΙΔΡΥΜΑ ΕΡΕΥΝΩΝ</t>
  </si>
  <si>
    <t>ΑΤΤΡ4-0352515</t>
  </si>
  <si>
    <t>ΕΠΑΥΞΗΜΕΝΗ ΠΕΡΙΗΓΗΣΗ ΣΕ ΑΠΟΛΙΘΩΜΑΤΟΦΟΡΕΣ ΠΕΡΙΟΧΕΣ</t>
  </si>
  <si>
    <t>ΑΤΤΡ4-0358649</t>
  </si>
  <si>
    <t xml:space="preserve">Ανάπτυξη βιώσιμων καινοτόμων μεθόδων για την ανακύκλωση αποβλήτων γραφίτη σε προϊόντα υψηλής προστιθέμενης αξίας (GRAPHITE) </t>
  </si>
  <si>
    <t>23 - Παραγωγή άλλων μη μεταλλικών ορυκτών προϊόντων</t>
  </si>
  <si>
    <t>CARBONTEC E E</t>
  </si>
  <si>
    <t>ΑΤΤΡ4-0339288</t>
  </si>
  <si>
    <t>Συμπληρώματα διατροφής με αγχολυτική και αντικαταθλιπτική  δράση από Ελληνικά φαρμακευτικά φυτά</t>
  </si>
  <si>
    <t>21.20.2 - Παραγωγή άλλων φαρμακευτικών σκευασμάτων</t>
  </si>
  <si>
    <t>ΙΟΥΛΙΑ ΚΑΙ ΕΙΡΗΝΗ ΤΣΕΤΗ ΦΑΡΜΑΚΕΥΤΙΚΑ ΕΡΓΑΣΤΗΡΙΑ ΑΝΩΝΥΜΟΣ ΒΙΟΜΗΧΑΝΙΚΗ ΚΑΙ ΕΜΠΟΡΙΚΗ ΕΤΑΙΡΕΙΑ</t>
  </si>
  <si>
    <t>ΚΑΡΑΓΙΑΝΝΗΣ,,ΙΩΑΝΝΗΣ,ΔΗΜΗΤΡΙΟΣ</t>
  </si>
  <si>
    <t>ΓΕΩΠΟΝΙΚΟ ΠΑΝΕΠΙΣΤΗΜΙΟ ΑΘΗΝΩΝ ΕΙΔΙΚΟΣ ΛΟΓΑΡΙΑΣΜΟΣ ΚΟΝΔΥΛΙΩΝ ΕΡΕΥΝΑΣ</t>
  </si>
  <si>
    <t>ΑΤΤΡ4-0339570</t>
  </si>
  <si>
    <t xml:space="preserve">Αειφορικές και οικολογικώς φιλικές διεργασίες μετατροπής αγροτο-βιομηχανικών υπολειμμάτων σε τρόφιμα, ζωοτροφές και προϊόντα υψηλής προστιθέμενης αξίας </t>
  </si>
  <si>
    <t>01.13.80.02 - Καλλιέργεια μανιταριών pleurotus</t>
  </si>
  <si>
    <t>85.42.16 - Άλλες υπηρεσίες τρίτης βαθμίδας τριτοβάθμιας εκπαίδευσης</t>
  </si>
  <si>
    <t>ΑΤΤΡ4-0340687</t>
  </si>
  <si>
    <t xml:space="preserve">Πρωτοποριακό Υβριδικό ΣύστημΑ Επεξεργασίας Λυμάτων Τυροκομείου με χρήση Ευφυούς πληροφοριακού Εργαλείου ΑλγορίΘμων για την πρόβλεψΗ Ποιότητας του νερΟύ εξόδου και υποστήριξη στη λήψη αποφάσεων για ΒιώΣιμη Πρακτική του συστήματος </t>
  </si>
  <si>
    <t>ΝΑΜΑ ΣΥΜΒΟΥΛΟΙ ΜΗΧΑΝΙΚΟΙ ΚΑΙ ΜΕΛΕΤΗΤΕΣ ΑΝΩΝΥΜΗ ΕΤΑΙΡΕΙΑ</t>
  </si>
  <si>
    <t>WATERA HELLAS ΜΟΝΟΠΡΟΣΩΠΗ ΑΝΩΝΥΜΗ ΒΙΟΜΗΧΑΝΙΚΗ ΚΑΙ ΕΜΠΟΡΙΚΗ ΕΤΑΙΡΙΑ ΣΥΣΤΗΜΑΤΩΝ ΕΠΕΞΕΡΓΑΣΙΑΣ ΝΕΡΟΥ</t>
  </si>
  <si>
    <t>28.29.12.01 - Κατασκευή φίλτρων και διατάξεων καθαρισμού νερού</t>
  </si>
  <si>
    <t>71.12 - Δραστηριότητες μηχανικών και συναφείς δραστηριότητες
παροχής τεχνικών συμβουλών</t>
  </si>
  <si>
    <t>ΒΙΟΜΗΧΑΝΙΑ ΜΠΙΣΚΟΤΩΝ ΚΑΙ ΕΙΔΩΝ ΔΙΑΤΡΟΦΗΣ Ε Ι  ΠΑΠΑΔΟΠΟΥΛΟΣ Α Ε</t>
  </si>
  <si>
    <t>ΑΤΤΡ4-0359462</t>
  </si>
  <si>
    <t xml:space="preserve">Ανάπτυξη και παραγωγή καινοτόμων βιολειτουργικών αρτοσκευασμάτων, υψηλής διατροφικής αξίας, βασισμένων στο παραδοσιακό προζύμι και εμπλουτισμένων με φυτικά αντιοξειδωτικά από αγροδιατροφικά υποπροϊόντα της Περιφέρειας Αττικής </t>
  </si>
  <si>
    <t>10.72.1 - Παραγωγή παξιμαδιών και μπισκότων· παραγωγή
διατηρούμενων ειδών ζαχαροπλαστικής</t>
  </si>
  <si>
    <t>ΑΤΤΡ4-0344040</t>
  </si>
  <si>
    <t xml:space="preserve">ΜΕΛΕΤΗ ΚΥΚΛΙΚΗΣ ΟΙΚΟΝΟΜΙΑΣ – ΕΞΟΙΚΟΝΟΜΗΣΗ ΕΝΕΡΓΕΙΑΣ ΣΤΗΝ ΠΑΡΑΓΩΓΙΚΗ ΔΙΑΔΙΚΑΣΙΑ ΕΠΕΞΕΡΓΑΣΙΑΣ ΚΑΦΕ ΚΑΙ ΜΕΛΕΤΗ ΑΞΙΟΠΟΙΗΣΗΣ ΠΑΡΑΠΡΟΪΟΝΤΩΝ </t>
  </si>
  <si>
    <t>ΚΑΦΕΚΟΠΤΕΙΑ ΛΟΥΜΙΔΗ ΑΝΩΝΥΜΟΣ ΒΙΟΜΗΧΑΝΙΚΗ ΚΑΙ ΕΜΠΟΡΙΚΗ ΕΤΑΙΡΕΙΑ</t>
  </si>
  <si>
    <t>10.83 - Επεξεργασία τσαγιού και καφέ</t>
  </si>
  <si>
    <t>ΑΤΤΡ4-0317076</t>
  </si>
  <si>
    <t xml:space="preserve">ΝΕΣΤΩΡ </t>
  </si>
  <si>
    <t>ΧΑΡΟΚΟΠΕΙΟ ΠΑΝΕΠΙΣΤΗΜΙΟ ΕΠΙΤΡΟΠΗ ΕΡΕΥΝΩΝ</t>
  </si>
  <si>
    <t>ΚΕΝΤΡΟ ΚΑΙΝΟΤΟΜΩΝ ΤΕΧΝΟΛΟΓΙΩΝ ΑΝΩΝΥΜΗ ΕΜΠΟΡΙΚΗ ΕΤΑΙΡΙΑ INNOVATIVE TECHNOLOGIES CENTRE CSA</t>
  </si>
  <si>
    <t>72.19.15.01 - Υπηρεσίες περιβαλλοντικής έρευνας</t>
  </si>
  <si>
    <t>ΑΤΤΡ4-0317251</t>
  </si>
  <si>
    <t xml:space="preserve">Κίνητρα για Περπάτημα </t>
  </si>
  <si>
    <t>62.03.1 - Υπηρεσίες διαχείρισης ηλεκτρονικών συστημάτων</t>
  </si>
  <si>
    <t>MOVENOW TECHNOLOGIES P C</t>
  </si>
  <si>
    <t>ΑΤΤΡ4-0320312</t>
  </si>
  <si>
    <t xml:space="preserve">Ανάδειξη της φυτικής βιοποικιλότητας της Περιφέρειας Αττικής, μέσα από την αξιοποίηση των μελισσοκομικών της φυτών, για την παραγωγή καινοτόμων και γαστρονομικών προϊόντω </t>
  </si>
  <si>
    <t>ΑΤΤΙΚΗ ΜΕΛΙΣΣΟΚΟΜΙΚΗ ΕΤΑΙΡΕΙΑ ΑΛΕΞΑΝΔΡΟΣ ΠΙΤΤΑΣ ΑΝΩΝΥΜΗ ΕΜΠΟΡΙΚΗ ΚΑΙ ΒΙΟΜΗΧΑΝΙΚΗ ΕΤΑΙΡΕΙΑ</t>
  </si>
  <si>
    <t>46.38.29.24 - Χονδρικό εμπόριο φυσικού μελιού</t>
  </si>
  <si>
    <t>ΑΤΤΡ4-0321281</t>
  </si>
  <si>
    <t xml:space="preserve">Φωτοκαταλυτικοί αντιδραστήρες καθαρισμού υδάτων και υγρών αποβλήτων με ακινητοποιημένους φωτοκαταλύτες σε μικρο/νανομορφοποιημένες επιφάνειες </t>
  </si>
  <si>
    <t xml:space="preserve">ΕΘΝΙΚΟ ΚΕΝΤΡΟ ΕΡΕΥΝΑΣ ΦΥΣΙΚΩΝ ΕΠΙΣΤΗΜΩΝ ΔΗΜΟΚΡΙΤΟΣ </t>
  </si>
  <si>
    <t>GREENER THAN GREEN TECHNOLOGIES ΑΝΩΝΥΜΗ ΕΤΑΙΡΙΑ</t>
  </si>
  <si>
    <t>72.11.20 - Έρευνα και παραγωγή πρωτοτύπων ανάπτυξης στη
βιοτεχνολογία</t>
  </si>
  <si>
    <t>ΑΤΤΡ4-0340467</t>
  </si>
  <si>
    <t xml:space="preserve">Αυτοματοποιημένη καταγραφή μουσικής δημόσιας εκτέλεσης </t>
  </si>
  <si>
    <t>GEA GRAMMO ΕΡΑΤΩ ΑΠΟΛΛΩΝ  ΕΝΙΑΙΟΣ ΟΡΓΑΝΙΣΜΟΣ ΣΥΛΛΟΓΙΚΗΣ ΔΙΧΕΙΡΗΣΗΣ ΚΑΙ ΕΙΣΠΡΑΞΗΣ ΣΥΓΓΕΝΙΚΟΥ ΔΙΚΑΙΩΜΑΤΟΣ</t>
  </si>
  <si>
    <t>82.99.19.03 - Υπηρεσίες διαχείρισης δικαιωμάτων πνευματικής
ιδιοκτησίας και των εσόδων τους (εκτός από ταινίες)</t>
  </si>
  <si>
    <t>ΑΤΤΡ4-0349366</t>
  </si>
  <si>
    <t>MANSION AR tX</t>
  </si>
  <si>
    <t>SENSEWORKS  ΑΝΑΠΤΥΞΗ ΚΑΙΝΟΤΟΜΙΚΩΝ ΟΛΟΚΛΗΡΩΜΕΝΩΝ ΠΡΟΙΟΝΤΩΝ ΑΣΥΡΜΑΤΩΝ ΔΙΚΤΥΩΝ ΑΙΣΘΗΤΗΡΩΝ ΕΤΑΙΡΕΙΑ ΠΕΡΙΟΡΙΣΜΕΝΗΣ ΕΥΘΥΝΗΣ</t>
  </si>
  <si>
    <t>62.01.11.07 - Υπηρεσίες σχεδιασμού, υποστήριξης και ολοκλήρωσης
συστήματος λογισμικού</t>
  </si>
  <si>
    <t xml:space="preserve">ΙΔΡΥΜΑ ΜΙΧΑΛΗΣ ΚΑΚΟΓΙΑΝΝΗΣ </t>
  </si>
  <si>
    <t>ΕΘΝΙΚΟ ΜΕΤΣΟΒΙΟ ΠΟΛΥΤΕΧΝΕΙΟ</t>
  </si>
  <si>
    <t>ΔΗΜΟΣ ΑΘΗΝΑΙΩΝ ΑΝΩΝΥΜΗ ΑΝΑΠΤΥΞΙΑΚΗ ΕΤΑΙΡΕΙΑ ΜΗΧΑΝΟΓΡΑΦΗΣΗΣ ΚΑΙ ΕΠΙΧΕΙΡΗΣΙΑΚΩΝ ΜΟΝΑΔΩΝ ΟΤΑ</t>
  </si>
  <si>
    <t>ΑΤΤΡ4-0349844</t>
  </si>
  <si>
    <t>Ανοικτό, προσβάσιμο θέατρο για όλους</t>
  </si>
  <si>
    <t>62.02 - Δραστηριότητες παροχής συμβουλών σχετικά με τους
ηλεκτρονικούς υπολογιστές</t>
  </si>
  <si>
    <t>90.02 - Υποστηρικτικές δραστηριότητες για τις τέχνες του θεάματος</t>
  </si>
  <si>
    <t>Ημ. Λήξης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</si>
</sst>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/>
      <top style="medium">
        <color indexed="64"/>
      </top>
      <bottom/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A"/>
      </left>
      <right style="medium">
        <color indexed="64"/>
      </right>
      <top style="medium">
        <color indexed="64"/>
      </top>
      <bottom/>
      <diagonal/>
    </border>
    <border>
      <left style="medium">
        <color rgb="FF00000A"/>
      </left>
      <right style="medium">
        <color indexed="64"/>
      </right>
      <top/>
      <bottom style="medium">
        <color rgb="FF0000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0" fontId="3" fillId="3" borderId="11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center" vertical="center" wrapText="1"/>
    </xf>
    <xf numFmtId="14" fontId="3" fillId="3" borderId="22" xfId="0" applyNumberFormat="1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14" fontId="3" fillId="3" borderId="25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horizontal="center" vertical="center" wrapText="1"/>
    </xf>
    <xf numFmtId="14" fontId="3" fillId="3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EC7D-17F4-4A8E-BE6D-401236EFF48B}">
  <dimension ref="A1:T92"/>
  <sheetViews>
    <sheetView tabSelected="1" zoomScaleNormal="100" workbookViewId="0">
      <selection activeCell="U8" sqref="U8"/>
    </sheetView>
  </sheetViews>
  <sheetFormatPr defaultRowHeight="15" x14ac:dyDescent="0.25"/>
  <cols>
    <col min="1" max="1" width="6" customWidth="1"/>
    <col min="3" max="3" width="12.42578125" customWidth="1"/>
    <col min="4" max="4" width="19.42578125" customWidth="1"/>
    <col min="5" max="5" width="18" customWidth="1"/>
    <col min="6" max="6" width="14.42578125" customWidth="1"/>
    <col min="8" max="8" width="11.42578125" customWidth="1"/>
    <col min="9" max="9" width="12.42578125" customWidth="1"/>
    <col min="10" max="10" width="14.42578125" customWidth="1"/>
    <col min="11" max="11" width="13.28515625" customWidth="1"/>
    <col min="12" max="12" width="11.28515625" customWidth="1"/>
    <col min="13" max="13" width="12.5703125" customWidth="1"/>
    <col min="14" max="14" width="11.42578125" customWidth="1"/>
    <col min="15" max="15" width="10.42578125" customWidth="1"/>
    <col min="16" max="16" width="15.28515625" customWidth="1"/>
    <col min="17" max="17" width="10.140625" bestFit="1" customWidth="1"/>
    <col min="20" max="20" width="10.140625" bestFit="1" customWidth="1"/>
  </cols>
  <sheetData>
    <row r="1" spans="1:20" ht="15.75" thickBo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20" x14ac:dyDescent="0.25">
      <c r="A2" s="39" t="s">
        <v>3</v>
      </c>
      <c r="B2" s="39" t="s">
        <v>4</v>
      </c>
      <c r="C2" s="39" t="s">
        <v>2</v>
      </c>
      <c r="D2" s="39" t="s">
        <v>5</v>
      </c>
      <c r="E2" s="39" t="s">
        <v>6</v>
      </c>
      <c r="F2" s="39" t="s">
        <v>7</v>
      </c>
      <c r="G2" s="39" t="s">
        <v>8</v>
      </c>
      <c r="H2" s="39" t="s">
        <v>179</v>
      </c>
      <c r="I2" s="39" t="s">
        <v>9</v>
      </c>
      <c r="J2" s="39" t="s">
        <v>10</v>
      </c>
      <c r="K2" s="39" t="s">
        <v>11</v>
      </c>
      <c r="L2" s="39" t="s">
        <v>14</v>
      </c>
      <c r="M2" s="39" t="s">
        <v>16</v>
      </c>
      <c r="N2" s="39" t="s">
        <v>15</v>
      </c>
      <c r="O2" s="39" t="s">
        <v>21</v>
      </c>
      <c r="P2" s="39" t="s">
        <v>22</v>
      </c>
    </row>
    <row r="3" spans="1:20" x14ac:dyDescent="0.25">
      <c r="A3" s="40"/>
      <c r="B3" s="40"/>
      <c r="C3" s="34"/>
      <c r="D3" s="40"/>
      <c r="E3" s="34"/>
      <c r="F3" s="34"/>
      <c r="G3" s="40"/>
      <c r="H3" s="40"/>
      <c r="I3" s="40"/>
      <c r="J3" s="40"/>
      <c r="K3" s="40"/>
      <c r="L3" s="60"/>
      <c r="M3" s="40"/>
      <c r="N3" s="40"/>
      <c r="O3" s="34"/>
      <c r="P3" s="40"/>
    </row>
    <row r="4" spans="1:20" ht="15.75" thickBot="1" x14ac:dyDescent="0.3">
      <c r="A4" s="41"/>
      <c r="B4" s="41"/>
      <c r="C4" s="35"/>
      <c r="D4" s="41"/>
      <c r="E4" s="35"/>
      <c r="F4" s="34"/>
      <c r="G4" s="41"/>
      <c r="H4" s="41"/>
      <c r="I4" s="41"/>
      <c r="J4" s="41"/>
      <c r="K4" s="40"/>
      <c r="L4" s="60"/>
      <c r="M4" s="41"/>
      <c r="N4" s="41"/>
      <c r="O4" s="34"/>
      <c r="P4" s="41"/>
    </row>
    <row r="5" spans="1:20" ht="91.5" customHeight="1" thickBot="1" x14ac:dyDescent="0.3">
      <c r="A5" s="33">
        <v>1</v>
      </c>
      <c r="B5" s="33" t="s">
        <v>0</v>
      </c>
      <c r="C5" s="33" t="s">
        <v>20</v>
      </c>
      <c r="D5" s="33" t="s">
        <v>1</v>
      </c>
      <c r="E5" s="10" t="s">
        <v>23</v>
      </c>
      <c r="F5" s="11" t="s">
        <v>19</v>
      </c>
      <c r="G5" s="52">
        <v>44777</v>
      </c>
      <c r="H5" s="46">
        <v>45291</v>
      </c>
      <c r="I5" s="46" t="s">
        <v>13</v>
      </c>
      <c r="J5" s="27" t="s">
        <v>12</v>
      </c>
      <c r="K5" s="8" t="s">
        <v>17</v>
      </c>
      <c r="L5" s="9">
        <f t="shared" ref="L5:L10" si="0">M5+N5</f>
        <v>125000</v>
      </c>
      <c r="M5" s="5">
        <v>125000</v>
      </c>
      <c r="N5" s="10">
        <v>0</v>
      </c>
      <c r="O5" s="12">
        <f>M5/L5</f>
        <v>1</v>
      </c>
      <c r="P5" s="42">
        <v>400000</v>
      </c>
    </row>
    <row r="6" spans="1:20" ht="107.25" customHeight="1" thickBot="1" x14ac:dyDescent="0.3">
      <c r="A6" s="45"/>
      <c r="B6" s="45"/>
      <c r="C6" s="35"/>
      <c r="D6" s="45"/>
      <c r="E6" s="2" t="s">
        <v>24</v>
      </c>
      <c r="F6" s="2" t="s">
        <v>18</v>
      </c>
      <c r="G6" s="48"/>
      <c r="H6" s="48"/>
      <c r="I6" s="35"/>
      <c r="J6" s="35"/>
      <c r="K6" s="7" t="s">
        <v>30</v>
      </c>
      <c r="L6" s="5">
        <f t="shared" si="0"/>
        <v>275000</v>
      </c>
      <c r="M6" s="5">
        <v>220000</v>
      </c>
      <c r="N6" s="5">
        <v>55000</v>
      </c>
      <c r="O6" s="12">
        <f>M6/L6</f>
        <v>0.8</v>
      </c>
      <c r="P6" s="43"/>
      <c r="T6" s="4"/>
    </row>
    <row r="7" spans="1:20" ht="64.5" thickBot="1" x14ac:dyDescent="0.3">
      <c r="A7" s="33">
        <v>2</v>
      </c>
      <c r="B7" s="33" t="s">
        <v>25</v>
      </c>
      <c r="C7" s="33" t="s">
        <v>20</v>
      </c>
      <c r="D7" s="33" t="s">
        <v>26</v>
      </c>
      <c r="E7" s="2" t="s">
        <v>27</v>
      </c>
      <c r="F7" s="1" t="s">
        <v>31</v>
      </c>
      <c r="G7" s="46">
        <v>44777</v>
      </c>
      <c r="H7" s="46">
        <v>45291</v>
      </c>
      <c r="I7" s="46" t="s">
        <v>13</v>
      </c>
      <c r="J7" s="46" t="s">
        <v>12</v>
      </c>
      <c r="K7" s="3" t="s">
        <v>30</v>
      </c>
      <c r="L7" s="6">
        <f t="shared" si="0"/>
        <v>80000</v>
      </c>
      <c r="M7" s="5">
        <v>64000</v>
      </c>
      <c r="N7" s="5">
        <v>16000</v>
      </c>
      <c r="O7" s="12">
        <f t="shared" ref="O7:O71" si="1">M7/L7</f>
        <v>0.8</v>
      </c>
      <c r="P7" s="50">
        <v>400000</v>
      </c>
    </row>
    <row r="8" spans="1:20" ht="64.5" thickBot="1" x14ac:dyDescent="0.3">
      <c r="A8" s="44"/>
      <c r="B8" s="44"/>
      <c r="C8" s="34"/>
      <c r="D8" s="44"/>
      <c r="E8" s="10" t="s">
        <v>29</v>
      </c>
      <c r="F8" s="11" t="s">
        <v>19</v>
      </c>
      <c r="G8" s="47"/>
      <c r="H8" s="49"/>
      <c r="I8" s="34"/>
      <c r="J8" s="28"/>
      <c r="K8" s="8" t="s">
        <v>17</v>
      </c>
      <c r="L8" s="13">
        <f t="shared" si="0"/>
        <v>200000</v>
      </c>
      <c r="M8" s="5">
        <v>200000</v>
      </c>
      <c r="N8" s="10">
        <v>0</v>
      </c>
      <c r="O8" s="12">
        <f t="shared" si="1"/>
        <v>1</v>
      </c>
      <c r="P8" s="51"/>
    </row>
    <row r="9" spans="1:20" ht="77.25" thickBot="1" x14ac:dyDescent="0.3">
      <c r="A9" s="45"/>
      <c r="B9" s="45"/>
      <c r="C9" s="35"/>
      <c r="D9" s="45"/>
      <c r="E9" s="2" t="s">
        <v>28</v>
      </c>
      <c r="F9" s="2" t="s">
        <v>32</v>
      </c>
      <c r="G9" s="48"/>
      <c r="H9" s="48"/>
      <c r="I9" s="35"/>
      <c r="J9" s="35"/>
      <c r="K9" s="3" t="s">
        <v>30</v>
      </c>
      <c r="L9" s="13">
        <f t="shared" si="0"/>
        <v>120000</v>
      </c>
      <c r="M9" s="5">
        <v>96000</v>
      </c>
      <c r="N9" s="5">
        <v>24000</v>
      </c>
      <c r="O9" s="12">
        <f t="shared" si="1"/>
        <v>0.8</v>
      </c>
      <c r="P9" s="43"/>
      <c r="Q9" s="4"/>
    </row>
    <row r="10" spans="1:20" ht="64.5" thickBot="1" x14ac:dyDescent="0.3">
      <c r="A10" s="33">
        <v>3</v>
      </c>
      <c r="B10" s="33" t="s">
        <v>37</v>
      </c>
      <c r="C10" s="33" t="s">
        <v>38</v>
      </c>
      <c r="D10" s="33" t="s">
        <v>39</v>
      </c>
      <c r="E10" s="2" t="s">
        <v>34</v>
      </c>
      <c r="F10" s="1" t="s">
        <v>19</v>
      </c>
      <c r="G10" s="46">
        <v>44777</v>
      </c>
      <c r="H10" s="46">
        <v>45291</v>
      </c>
      <c r="I10" s="46" t="s">
        <v>13</v>
      </c>
      <c r="J10" s="27" t="s">
        <v>12</v>
      </c>
      <c r="K10" s="16" t="s">
        <v>17</v>
      </c>
      <c r="L10" s="6">
        <f t="shared" si="0"/>
        <v>70000</v>
      </c>
      <c r="M10" s="5">
        <v>70000</v>
      </c>
      <c r="N10" s="2">
        <v>0</v>
      </c>
      <c r="O10" s="12">
        <f t="shared" si="1"/>
        <v>1</v>
      </c>
      <c r="P10" s="50">
        <v>395987.45</v>
      </c>
    </row>
    <row r="11" spans="1:20" ht="90" thickBot="1" x14ac:dyDescent="0.3">
      <c r="A11" s="44"/>
      <c r="B11" s="44"/>
      <c r="C11" s="34"/>
      <c r="D11" s="44"/>
      <c r="E11" s="10" t="s">
        <v>35</v>
      </c>
      <c r="F11" s="11" t="s">
        <v>19</v>
      </c>
      <c r="G11" s="47"/>
      <c r="H11" s="49"/>
      <c r="I11" s="34"/>
      <c r="J11" s="28"/>
      <c r="K11" s="15" t="s">
        <v>17</v>
      </c>
      <c r="L11" s="19">
        <f t="shared" ref="L11:L12" si="2">M11+N11</f>
        <v>149517.45000000001</v>
      </c>
      <c r="M11" s="5">
        <v>149517.45000000001</v>
      </c>
      <c r="N11" s="10">
        <v>0</v>
      </c>
      <c r="O11" s="12">
        <f t="shared" si="1"/>
        <v>1</v>
      </c>
      <c r="P11" s="51"/>
    </row>
    <row r="12" spans="1:20" ht="64.5" thickBot="1" x14ac:dyDescent="0.3">
      <c r="A12" s="45"/>
      <c r="B12" s="45"/>
      <c r="C12" s="35"/>
      <c r="D12" s="45"/>
      <c r="E12" s="2" t="s">
        <v>36</v>
      </c>
      <c r="F12" s="2" t="s">
        <v>46</v>
      </c>
      <c r="G12" s="48"/>
      <c r="H12" s="48"/>
      <c r="I12" s="35"/>
      <c r="J12" s="28"/>
      <c r="K12" s="17" t="s">
        <v>33</v>
      </c>
      <c r="L12" s="18">
        <f t="shared" si="2"/>
        <v>176470</v>
      </c>
      <c r="M12" s="5">
        <v>114705.5</v>
      </c>
      <c r="N12" s="5">
        <v>61764.5</v>
      </c>
      <c r="O12" s="12">
        <f t="shared" si="1"/>
        <v>0.65</v>
      </c>
      <c r="P12" s="43"/>
    </row>
    <row r="13" spans="1:20" ht="64.5" thickBot="1" x14ac:dyDescent="0.3">
      <c r="A13" s="33">
        <v>4</v>
      </c>
      <c r="B13" s="33" t="s">
        <v>40</v>
      </c>
      <c r="C13" s="33" t="s">
        <v>43</v>
      </c>
      <c r="D13" s="33" t="s">
        <v>42</v>
      </c>
      <c r="E13" s="2" t="s">
        <v>41</v>
      </c>
      <c r="F13" s="1" t="s">
        <v>44</v>
      </c>
      <c r="G13" s="46">
        <v>44777</v>
      </c>
      <c r="H13" s="46">
        <v>45291</v>
      </c>
      <c r="I13" s="27" t="s">
        <v>13</v>
      </c>
      <c r="J13" s="30" t="s">
        <v>12</v>
      </c>
      <c r="K13" s="3" t="s">
        <v>33</v>
      </c>
      <c r="L13" s="6">
        <f>M13+N13</f>
        <v>165026.25</v>
      </c>
      <c r="M13" s="5">
        <v>107267.06</v>
      </c>
      <c r="N13" s="5">
        <v>57759.19</v>
      </c>
      <c r="O13" s="12">
        <f t="shared" si="1"/>
        <v>0.64999998485089494</v>
      </c>
      <c r="P13" s="50">
        <v>399951.25</v>
      </c>
    </row>
    <row r="14" spans="1:20" ht="64.5" thickBot="1" x14ac:dyDescent="0.3">
      <c r="A14" s="44"/>
      <c r="B14" s="44"/>
      <c r="C14" s="34"/>
      <c r="D14" s="44"/>
      <c r="E14" s="10" t="s">
        <v>34</v>
      </c>
      <c r="F14" s="11" t="s">
        <v>45</v>
      </c>
      <c r="G14" s="47"/>
      <c r="H14" s="49"/>
      <c r="I14" s="28"/>
      <c r="J14" s="31"/>
      <c r="K14" s="21" t="s">
        <v>17</v>
      </c>
      <c r="L14" s="19">
        <f t="shared" ref="L14:L15" si="3">M14+N14</f>
        <v>117500</v>
      </c>
      <c r="M14" s="5">
        <v>117500</v>
      </c>
      <c r="N14" s="10">
        <v>0</v>
      </c>
      <c r="O14" s="12">
        <f t="shared" si="1"/>
        <v>1</v>
      </c>
      <c r="P14" s="51"/>
    </row>
    <row r="15" spans="1:20" ht="90" thickBot="1" x14ac:dyDescent="0.3">
      <c r="A15" s="45"/>
      <c r="B15" s="45"/>
      <c r="C15" s="35"/>
      <c r="D15" s="45"/>
      <c r="E15" s="2" t="s">
        <v>35</v>
      </c>
      <c r="F15" s="2" t="s">
        <v>19</v>
      </c>
      <c r="G15" s="48"/>
      <c r="H15" s="48"/>
      <c r="I15" s="29"/>
      <c r="J15" s="32"/>
      <c r="K15" s="20" t="s">
        <v>17</v>
      </c>
      <c r="L15" s="19">
        <f t="shared" si="3"/>
        <v>117425</v>
      </c>
      <c r="M15" s="5">
        <v>117425</v>
      </c>
      <c r="N15" s="2">
        <v>0</v>
      </c>
      <c r="O15" s="12">
        <f t="shared" si="1"/>
        <v>1</v>
      </c>
      <c r="P15" s="43"/>
    </row>
    <row r="16" spans="1:20" ht="64.5" thickBot="1" x14ac:dyDescent="0.3">
      <c r="A16" s="33">
        <v>5</v>
      </c>
      <c r="B16" s="33" t="s">
        <v>47</v>
      </c>
      <c r="C16" s="33" t="s">
        <v>43</v>
      </c>
      <c r="D16" s="33" t="s">
        <v>50</v>
      </c>
      <c r="E16" s="2" t="s">
        <v>48</v>
      </c>
      <c r="F16" s="1" t="s">
        <v>19</v>
      </c>
      <c r="G16" s="46">
        <v>44777</v>
      </c>
      <c r="H16" s="46">
        <v>45291</v>
      </c>
      <c r="I16" s="27" t="s">
        <v>13</v>
      </c>
      <c r="J16" s="30" t="s">
        <v>12</v>
      </c>
      <c r="K16" s="3" t="s">
        <v>17</v>
      </c>
      <c r="L16" s="6">
        <f>M16+N16</f>
        <v>60000</v>
      </c>
      <c r="M16" s="5">
        <v>60000</v>
      </c>
      <c r="N16" s="2">
        <v>0</v>
      </c>
      <c r="O16" s="12">
        <f t="shared" si="1"/>
        <v>1</v>
      </c>
      <c r="P16" s="50">
        <v>398752.5</v>
      </c>
    </row>
    <row r="17" spans="1:16" ht="90" thickBot="1" x14ac:dyDescent="0.3">
      <c r="A17" s="44"/>
      <c r="B17" s="44"/>
      <c r="C17" s="34"/>
      <c r="D17" s="44"/>
      <c r="E17" s="10" t="s">
        <v>35</v>
      </c>
      <c r="F17" s="11" t="s">
        <v>19</v>
      </c>
      <c r="G17" s="47"/>
      <c r="H17" s="49"/>
      <c r="I17" s="28"/>
      <c r="J17" s="31"/>
      <c r="K17" s="23" t="s">
        <v>17</v>
      </c>
      <c r="L17" s="19">
        <f>M17+N17</f>
        <v>118750</v>
      </c>
      <c r="M17" s="5">
        <v>118750</v>
      </c>
      <c r="N17" s="10">
        <v>0</v>
      </c>
      <c r="O17" s="12">
        <f t="shared" si="1"/>
        <v>1</v>
      </c>
      <c r="P17" s="51"/>
    </row>
    <row r="18" spans="1:16" ht="64.5" thickBot="1" x14ac:dyDescent="0.3">
      <c r="A18" s="44"/>
      <c r="B18" s="44"/>
      <c r="C18" s="34"/>
      <c r="D18" s="44"/>
      <c r="E18" s="10" t="s">
        <v>29</v>
      </c>
      <c r="F18" s="11" t="s">
        <v>19</v>
      </c>
      <c r="G18" s="47"/>
      <c r="H18" s="49"/>
      <c r="I18" s="28"/>
      <c r="J18" s="31"/>
      <c r="K18" s="22" t="s">
        <v>17</v>
      </c>
      <c r="L18" s="6">
        <f t="shared" ref="L18:L19" si="4">M18+N18</f>
        <v>60000</v>
      </c>
      <c r="M18" s="5">
        <v>60000</v>
      </c>
      <c r="N18" s="10">
        <v>0</v>
      </c>
      <c r="O18" s="12">
        <f t="shared" si="1"/>
        <v>1</v>
      </c>
      <c r="P18" s="51"/>
    </row>
    <row r="19" spans="1:16" ht="102.75" thickBot="1" x14ac:dyDescent="0.3">
      <c r="A19" s="45"/>
      <c r="B19" s="45"/>
      <c r="C19" s="35"/>
      <c r="D19" s="45"/>
      <c r="E19" s="2" t="s">
        <v>49</v>
      </c>
      <c r="F19" s="2" t="s">
        <v>51</v>
      </c>
      <c r="G19" s="48"/>
      <c r="H19" s="48"/>
      <c r="I19" s="29"/>
      <c r="J19" s="32"/>
      <c r="K19" s="20" t="s">
        <v>30</v>
      </c>
      <c r="L19" s="19">
        <f t="shared" si="4"/>
        <v>160002.5</v>
      </c>
      <c r="M19" s="5">
        <v>120001.87</v>
      </c>
      <c r="N19" s="5">
        <v>40000.629999999997</v>
      </c>
      <c r="O19" s="12">
        <f t="shared" si="1"/>
        <v>0.74999996875048824</v>
      </c>
      <c r="P19" s="43"/>
    </row>
    <row r="20" spans="1:16" ht="90" thickBot="1" x14ac:dyDescent="0.3">
      <c r="A20" s="33">
        <v>6</v>
      </c>
      <c r="B20" s="33" t="s">
        <v>52</v>
      </c>
      <c r="C20" s="33" t="s">
        <v>43</v>
      </c>
      <c r="D20" s="33" t="s">
        <v>53</v>
      </c>
      <c r="E20" s="2" t="s">
        <v>54</v>
      </c>
      <c r="F20" s="1" t="s">
        <v>57</v>
      </c>
      <c r="G20" s="46">
        <v>44777</v>
      </c>
      <c r="H20" s="46">
        <v>45291</v>
      </c>
      <c r="I20" s="46" t="s">
        <v>13</v>
      </c>
      <c r="J20" s="53" t="s">
        <v>12</v>
      </c>
      <c r="K20" s="3" t="s">
        <v>17</v>
      </c>
      <c r="L20" s="6">
        <f>M20+N20</f>
        <v>115000</v>
      </c>
      <c r="M20" s="5">
        <v>115000</v>
      </c>
      <c r="N20" s="2">
        <v>0</v>
      </c>
      <c r="O20" s="12">
        <f t="shared" si="1"/>
        <v>1</v>
      </c>
      <c r="P20" s="50">
        <v>363125</v>
      </c>
    </row>
    <row r="21" spans="1:16" ht="77.25" thickBot="1" x14ac:dyDescent="0.3">
      <c r="A21" s="44"/>
      <c r="B21" s="44"/>
      <c r="C21" s="34"/>
      <c r="D21" s="44"/>
      <c r="E21" s="10" t="s">
        <v>55</v>
      </c>
      <c r="F21" s="11" t="s">
        <v>32</v>
      </c>
      <c r="G21" s="47"/>
      <c r="H21" s="49"/>
      <c r="I21" s="34"/>
      <c r="J21" s="28"/>
      <c r="K21" s="15" t="s">
        <v>30</v>
      </c>
      <c r="L21" s="19">
        <f t="shared" ref="L21:L22" si="5">M21+N21</f>
        <v>153125</v>
      </c>
      <c r="M21" s="5">
        <v>122500</v>
      </c>
      <c r="N21" s="24">
        <v>30625</v>
      </c>
      <c r="O21" s="12">
        <f t="shared" si="1"/>
        <v>0.8</v>
      </c>
      <c r="P21" s="51"/>
    </row>
    <row r="22" spans="1:16" ht="128.25" thickBot="1" x14ac:dyDescent="0.3">
      <c r="A22" s="45"/>
      <c r="B22" s="45"/>
      <c r="C22" s="35"/>
      <c r="D22" s="45"/>
      <c r="E22" s="2" t="s">
        <v>56</v>
      </c>
      <c r="F22" s="2" t="s">
        <v>19</v>
      </c>
      <c r="G22" s="48"/>
      <c r="H22" s="48"/>
      <c r="I22" s="35"/>
      <c r="J22" s="35"/>
      <c r="K22" s="20" t="s">
        <v>17</v>
      </c>
      <c r="L22" s="19">
        <f t="shared" si="5"/>
        <v>95000</v>
      </c>
      <c r="M22" s="5">
        <v>95000</v>
      </c>
      <c r="N22" s="2">
        <v>0</v>
      </c>
      <c r="O22" s="12">
        <f t="shared" si="1"/>
        <v>1</v>
      </c>
      <c r="P22" s="43"/>
    </row>
    <row r="23" spans="1:16" ht="77.25" thickBot="1" x14ac:dyDescent="0.3">
      <c r="A23" s="33">
        <v>7</v>
      </c>
      <c r="B23" s="33" t="s">
        <v>59</v>
      </c>
      <c r="C23" s="33" t="s">
        <v>20</v>
      </c>
      <c r="D23" s="33" t="s">
        <v>60</v>
      </c>
      <c r="E23" s="2" t="s">
        <v>58</v>
      </c>
      <c r="F23" s="1" t="s">
        <v>62</v>
      </c>
      <c r="G23" s="46">
        <v>44777</v>
      </c>
      <c r="H23" s="46">
        <v>45291</v>
      </c>
      <c r="I23" s="46" t="s">
        <v>13</v>
      </c>
      <c r="J23" s="46" t="s">
        <v>12</v>
      </c>
      <c r="K23" s="3" t="s">
        <v>30</v>
      </c>
      <c r="L23" s="6">
        <f>M23+N23</f>
        <v>160000</v>
      </c>
      <c r="M23" s="5">
        <v>128000</v>
      </c>
      <c r="N23" s="5">
        <v>32000</v>
      </c>
      <c r="O23" s="12">
        <f t="shared" si="1"/>
        <v>0.8</v>
      </c>
      <c r="P23" s="50">
        <v>400000</v>
      </c>
    </row>
    <row r="24" spans="1:16" ht="64.5" thickBot="1" x14ac:dyDescent="0.3">
      <c r="A24" s="44"/>
      <c r="B24" s="44"/>
      <c r="C24" s="34"/>
      <c r="D24" s="44"/>
      <c r="E24" s="10" t="s">
        <v>34</v>
      </c>
      <c r="F24" s="11" t="s">
        <v>61</v>
      </c>
      <c r="G24" s="47"/>
      <c r="H24" s="49"/>
      <c r="I24" s="34"/>
      <c r="J24" s="28"/>
      <c r="K24" s="15" t="s">
        <v>17</v>
      </c>
      <c r="L24" s="19">
        <f t="shared" ref="L24:L25" si="6">M24+N24</f>
        <v>81000</v>
      </c>
      <c r="M24" s="5">
        <v>81000</v>
      </c>
      <c r="N24" s="10">
        <v>0</v>
      </c>
      <c r="O24" s="12">
        <f t="shared" si="1"/>
        <v>1</v>
      </c>
      <c r="P24" s="51"/>
    </row>
    <row r="25" spans="1:16" ht="90" thickBot="1" x14ac:dyDescent="0.3">
      <c r="A25" s="45"/>
      <c r="B25" s="45"/>
      <c r="C25" s="35"/>
      <c r="D25" s="45"/>
      <c r="E25" s="2" t="s">
        <v>35</v>
      </c>
      <c r="F25" s="2" t="s">
        <v>19</v>
      </c>
      <c r="G25" s="48"/>
      <c r="H25" s="48"/>
      <c r="I25" s="35"/>
      <c r="J25" s="34"/>
      <c r="K25" s="20" t="s">
        <v>17</v>
      </c>
      <c r="L25" s="19">
        <f t="shared" si="6"/>
        <v>159000</v>
      </c>
      <c r="M25" s="5">
        <v>159000</v>
      </c>
      <c r="N25" s="2">
        <v>0</v>
      </c>
      <c r="O25" s="12">
        <f t="shared" si="1"/>
        <v>1</v>
      </c>
      <c r="P25" s="43"/>
    </row>
    <row r="26" spans="1:16" ht="64.5" thickBot="1" x14ac:dyDescent="0.3">
      <c r="A26" s="33">
        <v>8</v>
      </c>
      <c r="B26" s="33" t="s">
        <v>63</v>
      </c>
      <c r="C26" s="33" t="s">
        <v>43</v>
      </c>
      <c r="D26" s="33" t="s">
        <v>66</v>
      </c>
      <c r="E26" s="2" t="s">
        <v>34</v>
      </c>
      <c r="F26" s="1" t="s">
        <v>19</v>
      </c>
      <c r="G26" s="46">
        <v>44777</v>
      </c>
      <c r="H26" s="46">
        <v>45291</v>
      </c>
      <c r="I26" s="27" t="s">
        <v>13</v>
      </c>
      <c r="J26" s="30" t="s">
        <v>12</v>
      </c>
      <c r="K26" s="3" t="s">
        <v>17</v>
      </c>
      <c r="L26" s="6">
        <f>M26+N26</f>
        <v>130000</v>
      </c>
      <c r="M26" s="5">
        <v>130000</v>
      </c>
      <c r="N26" s="2">
        <v>0</v>
      </c>
      <c r="O26" s="12">
        <f t="shared" si="1"/>
        <v>1</v>
      </c>
      <c r="P26" s="50">
        <v>400000</v>
      </c>
    </row>
    <row r="27" spans="1:16" ht="102.75" thickBot="1" x14ac:dyDescent="0.3">
      <c r="A27" s="44"/>
      <c r="B27" s="44"/>
      <c r="C27" s="34"/>
      <c r="D27" s="44"/>
      <c r="E27" s="10" t="s">
        <v>64</v>
      </c>
      <c r="F27" s="11" t="s">
        <v>67</v>
      </c>
      <c r="G27" s="47"/>
      <c r="H27" s="49"/>
      <c r="I27" s="28"/>
      <c r="J27" s="31"/>
      <c r="K27" s="21" t="s">
        <v>30</v>
      </c>
      <c r="L27" s="19">
        <f t="shared" ref="L27:L28" si="7">M27+N27</f>
        <v>190125</v>
      </c>
      <c r="M27" s="5">
        <v>152100</v>
      </c>
      <c r="N27" s="24">
        <v>38025</v>
      </c>
      <c r="O27" s="12">
        <f t="shared" si="1"/>
        <v>0.8</v>
      </c>
      <c r="P27" s="51"/>
    </row>
    <row r="28" spans="1:16" ht="51.75" thickBot="1" x14ac:dyDescent="0.3">
      <c r="A28" s="45"/>
      <c r="B28" s="45"/>
      <c r="C28" s="35"/>
      <c r="D28" s="45"/>
      <c r="E28" s="2" t="s">
        <v>65</v>
      </c>
      <c r="F28" s="2" t="s">
        <v>19</v>
      </c>
      <c r="G28" s="48"/>
      <c r="H28" s="48"/>
      <c r="I28" s="29"/>
      <c r="J28" s="32"/>
      <c r="K28" s="14" t="s">
        <v>17</v>
      </c>
      <c r="L28" s="19">
        <f t="shared" si="7"/>
        <v>79875</v>
      </c>
      <c r="M28" s="5">
        <v>79875</v>
      </c>
      <c r="N28" s="2">
        <v>0</v>
      </c>
      <c r="O28" s="12">
        <f t="shared" si="1"/>
        <v>1</v>
      </c>
      <c r="P28" s="43"/>
    </row>
    <row r="29" spans="1:16" ht="51.75" thickBot="1" x14ac:dyDescent="0.3">
      <c r="A29" s="33">
        <v>9</v>
      </c>
      <c r="B29" s="33" t="s">
        <v>68</v>
      </c>
      <c r="C29" s="33" t="s">
        <v>38</v>
      </c>
      <c r="D29" s="33" t="s">
        <v>69</v>
      </c>
      <c r="E29" s="2" t="s">
        <v>70</v>
      </c>
      <c r="F29" s="1" t="s">
        <v>19</v>
      </c>
      <c r="G29" s="46">
        <v>44777</v>
      </c>
      <c r="H29" s="46">
        <v>45291</v>
      </c>
      <c r="I29" s="27" t="s">
        <v>13</v>
      </c>
      <c r="J29" s="30" t="s">
        <v>12</v>
      </c>
      <c r="K29" s="21" t="s">
        <v>17</v>
      </c>
      <c r="L29" s="6">
        <f>M29+N29</f>
        <v>185705.88</v>
      </c>
      <c r="M29" s="5">
        <v>185705.88</v>
      </c>
      <c r="N29" s="2">
        <v>0</v>
      </c>
      <c r="O29" s="12">
        <f t="shared" si="1"/>
        <v>1</v>
      </c>
      <c r="P29" s="50">
        <v>385616.83</v>
      </c>
    </row>
    <row r="30" spans="1:16" ht="115.5" thickBot="1" x14ac:dyDescent="0.3">
      <c r="A30" s="45"/>
      <c r="B30" s="45"/>
      <c r="C30" s="35"/>
      <c r="D30" s="45"/>
      <c r="E30" s="10" t="s">
        <v>71</v>
      </c>
      <c r="F30" s="11" t="s">
        <v>72</v>
      </c>
      <c r="G30" s="55"/>
      <c r="H30" s="48"/>
      <c r="I30" s="29"/>
      <c r="J30" s="32"/>
      <c r="K30" s="20" t="s">
        <v>30</v>
      </c>
      <c r="L30" s="19">
        <f>M30+N30</f>
        <v>199910.95</v>
      </c>
      <c r="M30" s="5">
        <v>159928.75</v>
      </c>
      <c r="N30" s="24">
        <v>39982.199999999997</v>
      </c>
      <c r="O30" s="12">
        <f t="shared" si="1"/>
        <v>0.7999999499777275</v>
      </c>
      <c r="P30" s="54"/>
    </row>
    <row r="31" spans="1:16" ht="51.75" thickBot="1" x14ac:dyDescent="0.3">
      <c r="A31" s="33">
        <v>10</v>
      </c>
      <c r="B31" s="33" t="s">
        <v>73</v>
      </c>
      <c r="C31" s="33" t="s">
        <v>43</v>
      </c>
      <c r="D31" s="33" t="s">
        <v>74</v>
      </c>
      <c r="E31" s="2" t="s">
        <v>75</v>
      </c>
      <c r="F31" s="1" t="s">
        <v>19</v>
      </c>
      <c r="G31" s="46">
        <v>44777</v>
      </c>
      <c r="H31" s="46">
        <v>45291</v>
      </c>
      <c r="I31" s="27" t="s">
        <v>13</v>
      </c>
      <c r="J31" s="30" t="s">
        <v>12</v>
      </c>
      <c r="K31" s="3" t="s">
        <v>17</v>
      </c>
      <c r="L31" s="6">
        <f>M31+N31</f>
        <v>99961.72</v>
      </c>
      <c r="M31" s="5">
        <v>99961.72</v>
      </c>
      <c r="N31" s="2">
        <v>0</v>
      </c>
      <c r="O31" s="12">
        <f t="shared" si="1"/>
        <v>1</v>
      </c>
      <c r="P31" s="50">
        <v>399961.72</v>
      </c>
    </row>
    <row r="32" spans="1:16" ht="64.5" thickBot="1" x14ac:dyDescent="0.3">
      <c r="A32" s="44"/>
      <c r="B32" s="44"/>
      <c r="C32" s="34"/>
      <c r="D32" s="44"/>
      <c r="E32" s="10" t="s">
        <v>29</v>
      </c>
      <c r="F32" s="11" t="s">
        <v>19</v>
      </c>
      <c r="G32" s="47"/>
      <c r="H32" s="49"/>
      <c r="I32" s="28"/>
      <c r="J32" s="31"/>
      <c r="K32" s="21" t="s">
        <v>17</v>
      </c>
      <c r="L32" s="19">
        <f t="shared" ref="L32:L33" si="8">M32+N32</f>
        <v>140000</v>
      </c>
      <c r="M32" s="5">
        <v>140000</v>
      </c>
      <c r="N32" s="10">
        <v>0</v>
      </c>
      <c r="O32" s="12">
        <f t="shared" si="1"/>
        <v>1</v>
      </c>
      <c r="P32" s="51"/>
    </row>
    <row r="33" spans="1:16" ht="115.5" thickBot="1" x14ac:dyDescent="0.3">
      <c r="A33" s="45"/>
      <c r="B33" s="45"/>
      <c r="C33" s="35"/>
      <c r="D33" s="45"/>
      <c r="E33" s="2" t="s">
        <v>76</v>
      </c>
      <c r="F33" s="1" t="s">
        <v>77</v>
      </c>
      <c r="G33" s="48"/>
      <c r="H33" s="48"/>
      <c r="I33" s="29"/>
      <c r="J33" s="32"/>
      <c r="K33" s="14" t="s">
        <v>30</v>
      </c>
      <c r="L33" s="19">
        <f t="shared" si="8"/>
        <v>160000</v>
      </c>
      <c r="M33" s="5">
        <v>128000</v>
      </c>
      <c r="N33" s="5">
        <v>32000</v>
      </c>
      <c r="O33" s="12">
        <f t="shared" si="1"/>
        <v>0.8</v>
      </c>
      <c r="P33" s="43"/>
    </row>
    <row r="34" spans="1:16" ht="90" thickBot="1" x14ac:dyDescent="0.3">
      <c r="A34" s="33">
        <v>11</v>
      </c>
      <c r="B34" s="33" t="s">
        <v>79</v>
      </c>
      <c r="C34" s="33" t="s">
        <v>20</v>
      </c>
      <c r="D34" s="33" t="s">
        <v>80</v>
      </c>
      <c r="E34" s="10" t="s">
        <v>35</v>
      </c>
      <c r="F34" s="11" t="s">
        <v>19</v>
      </c>
      <c r="G34" s="52">
        <v>44777</v>
      </c>
      <c r="H34" s="46">
        <v>45291</v>
      </c>
      <c r="I34" s="46" t="s">
        <v>13</v>
      </c>
      <c r="J34" s="56" t="s">
        <v>12</v>
      </c>
      <c r="K34" s="15" t="s">
        <v>17</v>
      </c>
      <c r="L34" s="6">
        <f>M34+N34</f>
        <v>210000</v>
      </c>
      <c r="M34" s="5">
        <v>210000</v>
      </c>
      <c r="N34" s="10">
        <v>0</v>
      </c>
      <c r="O34" s="12">
        <f t="shared" si="1"/>
        <v>1</v>
      </c>
      <c r="P34" s="42">
        <v>350000</v>
      </c>
    </row>
    <row r="35" spans="1:16" ht="51.75" thickBot="1" x14ac:dyDescent="0.3">
      <c r="A35" s="45"/>
      <c r="B35" s="45"/>
      <c r="C35" s="35"/>
      <c r="D35" s="45"/>
      <c r="E35" s="2" t="s">
        <v>78</v>
      </c>
      <c r="F35" s="1" t="s">
        <v>81</v>
      </c>
      <c r="G35" s="48"/>
      <c r="H35" s="48"/>
      <c r="I35" s="35"/>
      <c r="J35" s="29"/>
      <c r="K35" s="15" t="s">
        <v>30</v>
      </c>
      <c r="L35" s="19">
        <f>M35+N35</f>
        <v>140000</v>
      </c>
      <c r="M35" s="5">
        <v>112000</v>
      </c>
      <c r="N35" s="5">
        <v>28000</v>
      </c>
      <c r="O35" s="12">
        <f t="shared" si="1"/>
        <v>0.8</v>
      </c>
      <c r="P35" s="43"/>
    </row>
    <row r="36" spans="1:16" ht="90" thickBot="1" x14ac:dyDescent="0.3">
      <c r="A36" s="33">
        <v>12</v>
      </c>
      <c r="B36" s="33" t="s">
        <v>82</v>
      </c>
      <c r="C36" s="33" t="s">
        <v>43</v>
      </c>
      <c r="D36" s="33" t="s">
        <v>83</v>
      </c>
      <c r="E36" s="10" t="s">
        <v>85</v>
      </c>
      <c r="F36" s="11" t="s">
        <v>84</v>
      </c>
      <c r="G36" s="52">
        <v>44777</v>
      </c>
      <c r="H36" s="46">
        <v>45291</v>
      </c>
      <c r="I36" s="46" t="s">
        <v>13</v>
      </c>
      <c r="J36" s="27" t="s">
        <v>12</v>
      </c>
      <c r="K36" s="15" t="s">
        <v>30</v>
      </c>
      <c r="L36" s="6">
        <f>M36+N36</f>
        <v>250000</v>
      </c>
      <c r="M36" s="5">
        <v>198000</v>
      </c>
      <c r="N36" s="5">
        <v>52000</v>
      </c>
      <c r="O36" s="12">
        <f t="shared" si="1"/>
        <v>0.79200000000000004</v>
      </c>
      <c r="P36" s="50">
        <v>400000</v>
      </c>
    </row>
    <row r="37" spans="1:16" ht="90" thickBot="1" x14ac:dyDescent="0.3">
      <c r="A37" s="45"/>
      <c r="B37" s="45"/>
      <c r="C37" s="35"/>
      <c r="D37" s="45"/>
      <c r="E37" s="2" t="s">
        <v>54</v>
      </c>
      <c r="F37" s="2" t="s">
        <v>19</v>
      </c>
      <c r="G37" s="48"/>
      <c r="H37" s="48"/>
      <c r="I37" s="35"/>
      <c r="J37" s="29"/>
      <c r="K37" s="15" t="s">
        <v>17</v>
      </c>
      <c r="L37" s="19">
        <f>M37+N37</f>
        <v>150000</v>
      </c>
      <c r="M37" s="5">
        <v>150000</v>
      </c>
      <c r="N37" s="10">
        <v>0</v>
      </c>
      <c r="O37" s="12">
        <f t="shared" si="1"/>
        <v>1</v>
      </c>
      <c r="P37" s="54"/>
    </row>
    <row r="38" spans="1:16" ht="115.5" thickBot="1" x14ac:dyDescent="0.3">
      <c r="A38" s="33">
        <v>13</v>
      </c>
      <c r="B38" s="33" t="s">
        <v>86</v>
      </c>
      <c r="C38" s="33" t="s">
        <v>38</v>
      </c>
      <c r="D38" s="33" t="s">
        <v>87</v>
      </c>
      <c r="E38" s="2" t="s">
        <v>88</v>
      </c>
      <c r="F38" s="1" t="s">
        <v>92</v>
      </c>
      <c r="G38" s="46">
        <v>44777</v>
      </c>
      <c r="H38" s="46">
        <v>45291</v>
      </c>
      <c r="I38" s="46" t="s">
        <v>13</v>
      </c>
      <c r="J38" s="46" t="s">
        <v>12</v>
      </c>
      <c r="K38" s="3" t="s">
        <v>30</v>
      </c>
      <c r="L38" s="6">
        <f>M38+N38</f>
        <v>46000</v>
      </c>
      <c r="M38" s="5">
        <v>36800</v>
      </c>
      <c r="N38" s="5">
        <v>9200</v>
      </c>
      <c r="O38" s="12">
        <f t="shared" si="1"/>
        <v>0.8</v>
      </c>
      <c r="P38" s="50">
        <v>399250</v>
      </c>
    </row>
    <row r="39" spans="1:16" ht="77.25" thickBot="1" x14ac:dyDescent="0.3">
      <c r="A39" s="44"/>
      <c r="B39" s="44"/>
      <c r="C39" s="34"/>
      <c r="D39" s="44"/>
      <c r="E39" s="10" t="s">
        <v>89</v>
      </c>
      <c r="F39" s="11" t="s">
        <v>19</v>
      </c>
      <c r="G39" s="47"/>
      <c r="H39" s="49"/>
      <c r="I39" s="34"/>
      <c r="J39" s="28"/>
      <c r="K39" s="15" t="s">
        <v>17</v>
      </c>
      <c r="L39" s="19">
        <f t="shared" ref="L39:L41" si="9">M39+N39</f>
        <v>30750</v>
      </c>
      <c r="M39" s="5">
        <v>30750</v>
      </c>
      <c r="N39" s="10">
        <v>0</v>
      </c>
      <c r="O39" s="12">
        <f t="shared" si="1"/>
        <v>1</v>
      </c>
      <c r="P39" s="51"/>
    </row>
    <row r="40" spans="1:16" ht="102.75" thickBot="1" x14ac:dyDescent="0.3">
      <c r="A40" s="44"/>
      <c r="B40" s="44"/>
      <c r="C40" s="34"/>
      <c r="D40" s="44"/>
      <c r="E40" s="10" t="s">
        <v>90</v>
      </c>
      <c r="F40" s="11" t="s">
        <v>94</v>
      </c>
      <c r="G40" s="47"/>
      <c r="H40" s="49"/>
      <c r="I40" s="34"/>
      <c r="J40" s="28"/>
      <c r="K40" s="15" t="s">
        <v>30</v>
      </c>
      <c r="L40" s="6">
        <f t="shared" si="9"/>
        <v>247500</v>
      </c>
      <c r="M40" s="5">
        <v>160875</v>
      </c>
      <c r="N40" s="24">
        <v>86625</v>
      </c>
      <c r="O40" s="12">
        <f t="shared" si="1"/>
        <v>0.65</v>
      </c>
      <c r="P40" s="51"/>
    </row>
    <row r="41" spans="1:16" ht="102.75" thickBot="1" x14ac:dyDescent="0.3">
      <c r="A41" s="45"/>
      <c r="B41" s="45"/>
      <c r="C41" s="35"/>
      <c r="D41" s="45"/>
      <c r="E41" s="2" t="s">
        <v>91</v>
      </c>
      <c r="F41" s="2" t="s">
        <v>93</v>
      </c>
      <c r="G41" s="48"/>
      <c r="H41" s="48"/>
      <c r="I41" s="35"/>
      <c r="J41" s="34"/>
      <c r="K41" s="20" t="s">
        <v>30</v>
      </c>
      <c r="L41" s="19">
        <f t="shared" si="9"/>
        <v>75000</v>
      </c>
      <c r="M41" s="5">
        <v>60000</v>
      </c>
      <c r="N41" s="5">
        <v>15000</v>
      </c>
      <c r="O41" s="12">
        <f t="shared" si="1"/>
        <v>0.8</v>
      </c>
      <c r="P41" s="43"/>
    </row>
    <row r="42" spans="1:16" ht="102.75" thickBot="1" x14ac:dyDescent="0.3">
      <c r="A42" s="33">
        <v>14</v>
      </c>
      <c r="B42" s="33" t="s">
        <v>95</v>
      </c>
      <c r="C42" s="33" t="s">
        <v>20</v>
      </c>
      <c r="D42" s="33" t="s">
        <v>96</v>
      </c>
      <c r="E42" s="2" t="s">
        <v>98</v>
      </c>
      <c r="F42" s="1" t="s">
        <v>104</v>
      </c>
      <c r="G42" s="46">
        <v>44777</v>
      </c>
      <c r="H42" s="46">
        <v>45291</v>
      </c>
      <c r="I42" s="27" t="s">
        <v>13</v>
      </c>
      <c r="J42" s="30" t="s">
        <v>12</v>
      </c>
      <c r="K42" s="14" t="s">
        <v>30</v>
      </c>
      <c r="L42" s="19">
        <f>M42+N42</f>
        <v>53750</v>
      </c>
      <c r="M42" s="5">
        <v>43000</v>
      </c>
      <c r="N42" s="24">
        <v>10750</v>
      </c>
      <c r="O42" s="12">
        <f t="shared" si="1"/>
        <v>0.8</v>
      </c>
      <c r="P42" s="42">
        <v>360405.96</v>
      </c>
    </row>
    <row r="43" spans="1:16" ht="51.75" thickBot="1" x14ac:dyDescent="0.3">
      <c r="A43" s="44"/>
      <c r="B43" s="44"/>
      <c r="C43" s="34"/>
      <c r="D43" s="44"/>
      <c r="E43" s="10" t="s">
        <v>99</v>
      </c>
      <c r="F43" s="11" t="s">
        <v>97</v>
      </c>
      <c r="G43" s="47"/>
      <c r="H43" s="49"/>
      <c r="I43" s="28"/>
      <c r="J43" s="31"/>
      <c r="K43" s="21" t="s">
        <v>30</v>
      </c>
      <c r="L43" s="19">
        <f t="shared" ref="L43:L46" si="10">M43+N43</f>
        <v>47625</v>
      </c>
      <c r="M43" s="5">
        <v>38100</v>
      </c>
      <c r="N43" s="24">
        <v>9525</v>
      </c>
      <c r="O43" s="12">
        <f t="shared" si="1"/>
        <v>0.8</v>
      </c>
      <c r="P43" s="51"/>
    </row>
    <row r="44" spans="1:16" ht="77.25" thickBot="1" x14ac:dyDescent="0.3">
      <c r="A44" s="44"/>
      <c r="B44" s="44"/>
      <c r="C44" s="34"/>
      <c r="D44" s="44"/>
      <c r="E44" s="2" t="s">
        <v>89</v>
      </c>
      <c r="F44" s="1" t="s">
        <v>19</v>
      </c>
      <c r="G44" s="49"/>
      <c r="H44" s="49"/>
      <c r="I44" s="28"/>
      <c r="J44" s="31"/>
      <c r="K44" s="21" t="s">
        <v>17</v>
      </c>
      <c r="L44" s="19">
        <f t="shared" si="10"/>
        <v>118380.96</v>
      </c>
      <c r="M44" s="5">
        <v>118380.96</v>
      </c>
      <c r="N44" s="10">
        <v>0</v>
      </c>
      <c r="O44" s="12">
        <f t="shared" si="1"/>
        <v>1</v>
      </c>
      <c r="P44" s="51"/>
    </row>
    <row r="45" spans="1:16" ht="128.25" thickBot="1" x14ac:dyDescent="0.3">
      <c r="A45" s="44"/>
      <c r="B45" s="44"/>
      <c r="C45" s="34"/>
      <c r="D45" s="44"/>
      <c r="E45" s="10" t="s">
        <v>100</v>
      </c>
      <c r="F45" s="11" t="s">
        <v>103</v>
      </c>
      <c r="G45" s="47"/>
      <c r="H45" s="49"/>
      <c r="I45" s="28"/>
      <c r="J45" s="31"/>
      <c r="K45" s="22" t="s">
        <v>30</v>
      </c>
      <c r="L45" s="19">
        <f t="shared" si="10"/>
        <v>87625</v>
      </c>
      <c r="M45" s="5">
        <v>70100</v>
      </c>
      <c r="N45" s="24">
        <v>17525</v>
      </c>
      <c r="O45" s="12">
        <f t="shared" si="1"/>
        <v>0.8</v>
      </c>
      <c r="P45" s="51"/>
    </row>
    <row r="46" spans="1:16" ht="102.75" thickBot="1" x14ac:dyDescent="0.3">
      <c r="A46" s="45"/>
      <c r="B46" s="45"/>
      <c r="C46" s="35"/>
      <c r="D46" s="45"/>
      <c r="E46" s="2" t="s">
        <v>101</v>
      </c>
      <c r="F46" s="1" t="s">
        <v>102</v>
      </c>
      <c r="G46" s="48"/>
      <c r="H46" s="48"/>
      <c r="I46" s="29"/>
      <c r="J46" s="32"/>
      <c r="K46" s="3" t="s">
        <v>30</v>
      </c>
      <c r="L46" s="19">
        <f t="shared" si="10"/>
        <v>53025</v>
      </c>
      <c r="M46" s="5">
        <v>42420</v>
      </c>
      <c r="N46" s="24">
        <v>10605</v>
      </c>
      <c r="O46" s="12">
        <f t="shared" si="1"/>
        <v>0.8</v>
      </c>
      <c r="P46" s="54"/>
    </row>
    <row r="47" spans="1:16" ht="134.25" customHeight="1" thickBot="1" x14ac:dyDescent="0.3">
      <c r="A47" s="33">
        <v>15</v>
      </c>
      <c r="B47" s="33" t="s">
        <v>105</v>
      </c>
      <c r="C47" s="33" t="s">
        <v>20</v>
      </c>
      <c r="D47" s="33" t="s">
        <v>106</v>
      </c>
      <c r="E47" s="10" t="s">
        <v>89</v>
      </c>
      <c r="F47" s="11" t="s">
        <v>19</v>
      </c>
      <c r="G47" s="52">
        <v>44777</v>
      </c>
      <c r="H47" s="46">
        <v>45291</v>
      </c>
      <c r="I47" s="46" t="s">
        <v>13</v>
      </c>
      <c r="J47" s="57" t="s">
        <v>12</v>
      </c>
      <c r="K47" s="25" t="s">
        <v>17</v>
      </c>
      <c r="L47" s="19">
        <f>M47+N47</f>
        <v>197500</v>
      </c>
      <c r="M47" s="5">
        <v>197500</v>
      </c>
      <c r="N47" s="10">
        <v>0</v>
      </c>
      <c r="O47" s="12">
        <f t="shared" si="1"/>
        <v>1</v>
      </c>
      <c r="P47" s="42">
        <v>394250</v>
      </c>
    </row>
    <row r="48" spans="1:16" ht="90" thickBot="1" x14ac:dyDescent="0.3">
      <c r="A48" s="45"/>
      <c r="B48" s="45"/>
      <c r="C48" s="35"/>
      <c r="D48" s="45"/>
      <c r="E48" s="2" t="s">
        <v>107</v>
      </c>
      <c r="F48" s="1" t="s">
        <v>108</v>
      </c>
      <c r="G48" s="48"/>
      <c r="H48" s="48"/>
      <c r="I48" s="35"/>
      <c r="J48" s="58"/>
      <c r="K48" s="15" t="s">
        <v>30</v>
      </c>
      <c r="L48" s="19">
        <f>M48+N48</f>
        <v>196750</v>
      </c>
      <c r="M48" s="5">
        <v>157400</v>
      </c>
      <c r="N48" s="5">
        <v>39350</v>
      </c>
      <c r="O48" s="12">
        <f t="shared" si="1"/>
        <v>0.8</v>
      </c>
      <c r="P48" s="43"/>
    </row>
    <row r="49" spans="1:16" ht="90" thickBot="1" x14ac:dyDescent="0.3">
      <c r="A49" s="33">
        <v>16</v>
      </c>
      <c r="B49" s="33" t="s">
        <v>109</v>
      </c>
      <c r="C49" s="33" t="s">
        <v>43</v>
      </c>
      <c r="D49" s="33" t="s">
        <v>110</v>
      </c>
      <c r="E49" s="10" t="s">
        <v>35</v>
      </c>
      <c r="F49" s="11" t="s">
        <v>61</v>
      </c>
      <c r="G49" s="52">
        <v>44777</v>
      </c>
      <c r="H49" s="46">
        <v>45291</v>
      </c>
      <c r="I49" s="46" t="s">
        <v>13</v>
      </c>
      <c r="J49" s="27" t="s">
        <v>12</v>
      </c>
      <c r="K49" s="15" t="s">
        <v>17</v>
      </c>
      <c r="L49" s="6">
        <f>M49+N49</f>
        <v>198750</v>
      </c>
      <c r="M49" s="5">
        <v>198750</v>
      </c>
      <c r="N49" s="10">
        <v>0</v>
      </c>
      <c r="O49" s="12">
        <f t="shared" si="1"/>
        <v>1</v>
      </c>
      <c r="P49" s="42">
        <v>398750</v>
      </c>
    </row>
    <row r="50" spans="1:16" ht="102.75" thickBot="1" x14ac:dyDescent="0.3">
      <c r="A50" s="45"/>
      <c r="B50" s="45"/>
      <c r="C50" s="35"/>
      <c r="D50" s="45"/>
      <c r="E50" s="2" t="s">
        <v>111</v>
      </c>
      <c r="F50" s="2" t="s">
        <v>112</v>
      </c>
      <c r="G50" s="48"/>
      <c r="H50" s="48"/>
      <c r="I50" s="35"/>
      <c r="J50" s="34"/>
      <c r="K50" s="20" t="s">
        <v>30</v>
      </c>
      <c r="L50" s="19">
        <f>M50+N50</f>
        <v>200000</v>
      </c>
      <c r="M50" s="5">
        <v>160000</v>
      </c>
      <c r="N50" s="5">
        <v>40000</v>
      </c>
      <c r="O50" s="12">
        <f t="shared" si="1"/>
        <v>0.8</v>
      </c>
      <c r="P50" s="43"/>
    </row>
    <row r="51" spans="1:16" ht="64.5" thickBot="1" x14ac:dyDescent="0.3">
      <c r="A51" s="33">
        <v>17</v>
      </c>
      <c r="B51" s="33" t="s">
        <v>113</v>
      </c>
      <c r="C51" s="33" t="s">
        <v>38</v>
      </c>
      <c r="D51" s="33" t="s">
        <v>114</v>
      </c>
      <c r="E51" s="2" t="s">
        <v>34</v>
      </c>
      <c r="F51" s="1" t="s">
        <v>19</v>
      </c>
      <c r="G51" s="46">
        <v>44777</v>
      </c>
      <c r="H51" s="46">
        <v>45291</v>
      </c>
      <c r="I51" s="27" t="s">
        <v>13</v>
      </c>
      <c r="J51" s="30" t="s">
        <v>12</v>
      </c>
      <c r="K51" s="3" t="s">
        <v>17</v>
      </c>
      <c r="L51" s="6">
        <f>M51+N51</f>
        <v>110000</v>
      </c>
      <c r="M51" s="5">
        <v>110000</v>
      </c>
      <c r="N51" s="2">
        <v>0</v>
      </c>
      <c r="O51" s="12">
        <f t="shared" si="1"/>
        <v>1</v>
      </c>
      <c r="P51" s="50">
        <v>400000</v>
      </c>
    </row>
    <row r="52" spans="1:16" ht="51.75" thickBot="1" x14ac:dyDescent="0.3">
      <c r="A52" s="44"/>
      <c r="B52" s="44"/>
      <c r="C52" s="34"/>
      <c r="D52" s="44"/>
      <c r="E52" s="10" t="s">
        <v>115</v>
      </c>
      <c r="F52" s="11" t="s">
        <v>19</v>
      </c>
      <c r="G52" s="47"/>
      <c r="H52" s="49"/>
      <c r="I52" s="28"/>
      <c r="J52" s="31"/>
      <c r="K52" s="21" t="s">
        <v>17</v>
      </c>
      <c r="L52" s="19">
        <f t="shared" ref="L52:L53" si="11">M52+N52</f>
        <v>110000</v>
      </c>
      <c r="M52" s="5">
        <v>110000</v>
      </c>
      <c r="N52" s="10">
        <v>0</v>
      </c>
      <c r="O52" s="12">
        <f t="shared" si="1"/>
        <v>1</v>
      </c>
      <c r="P52" s="51"/>
    </row>
    <row r="53" spans="1:16" ht="64.5" thickBot="1" x14ac:dyDescent="0.3">
      <c r="A53" s="45"/>
      <c r="B53" s="45"/>
      <c r="C53" s="35"/>
      <c r="D53" s="45"/>
      <c r="E53" s="2" t="s">
        <v>36</v>
      </c>
      <c r="F53" s="1" t="s">
        <v>46</v>
      </c>
      <c r="G53" s="48"/>
      <c r="H53" s="48"/>
      <c r="I53" s="29"/>
      <c r="J53" s="32"/>
      <c r="K53" s="14" t="s">
        <v>33</v>
      </c>
      <c r="L53" s="19">
        <f t="shared" si="11"/>
        <v>180000</v>
      </c>
      <c r="M53" s="5">
        <v>117000</v>
      </c>
      <c r="N53" s="5">
        <v>63000</v>
      </c>
      <c r="O53" s="12">
        <f t="shared" si="1"/>
        <v>0.65</v>
      </c>
      <c r="P53" s="43"/>
    </row>
    <row r="54" spans="1:16" ht="64.5" thickBot="1" x14ac:dyDescent="0.3">
      <c r="A54" s="33">
        <v>18</v>
      </c>
      <c r="B54" s="33" t="s">
        <v>116</v>
      </c>
      <c r="C54" s="33" t="s">
        <v>20</v>
      </c>
      <c r="D54" s="33" t="s">
        <v>117</v>
      </c>
      <c r="E54" s="10" t="s">
        <v>34</v>
      </c>
      <c r="F54" s="11" t="s">
        <v>19</v>
      </c>
      <c r="G54" s="52">
        <v>44777</v>
      </c>
      <c r="H54" s="46">
        <v>45291</v>
      </c>
      <c r="I54" s="46" t="s">
        <v>13</v>
      </c>
      <c r="J54" s="56" t="s">
        <v>12</v>
      </c>
      <c r="K54" s="15" t="s">
        <v>17</v>
      </c>
      <c r="L54" s="19">
        <f>M54+N54</f>
        <v>90000</v>
      </c>
      <c r="M54" s="5">
        <v>90000</v>
      </c>
      <c r="N54" s="2">
        <v>0</v>
      </c>
      <c r="O54" s="12">
        <f t="shared" si="1"/>
        <v>1</v>
      </c>
      <c r="P54" s="50">
        <v>292000</v>
      </c>
    </row>
    <row r="55" spans="1:16" ht="102.75" thickBot="1" x14ac:dyDescent="0.3">
      <c r="A55" s="45"/>
      <c r="B55" s="45"/>
      <c r="C55" s="35"/>
      <c r="D55" s="45"/>
      <c r="E55" s="2" t="s">
        <v>24</v>
      </c>
      <c r="F55" s="2" t="s">
        <v>108</v>
      </c>
      <c r="G55" s="48"/>
      <c r="H55" s="48"/>
      <c r="I55" s="35"/>
      <c r="J55" s="29"/>
      <c r="K55" s="15" t="s">
        <v>30</v>
      </c>
      <c r="L55" s="19">
        <f>M55+N55</f>
        <v>202000</v>
      </c>
      <c r="M55" s="5">
        <v>161600</v>
      </c>
      <c r="N55" s="24">
        <v>40400</v>
      </c>
      <c r="O55" s="12">
        <f t="shared" si="1"/>
        <v>0.8</v>
      </c>
      <c r="P55" s="54"/>
    </row>
    <row r="56" spans="1:16" ht="90" thickBot="1" x14ac:dyDescent="0.3">
      <c r="A56" s="33">
        <v>19</v>
      </c>
      <c r="B56" s="33" t="s">
        <v>118</v>
      </c>
      <c r="C56" s="33" t="s">
        <v>43</v>
      </c>
      <c r="D56" s="33" t="s">
        <v>119</v>
      </c>
      <c r="E56" s="2" t="s">
        <v>35</v>
      </c>
      <c r="F56" s="1" t="s">
        <v>19</v>
      </c>
      <c r="G56" s="46">
        <v>44777</v>
      </c>
      <c r="H56" s="46">
        <v>45291</v>
      </c>
      <c r="I56" s="46" t="s">
        <v>13</v>
      </c>
      <c r="J56" s="46" t="s">
        <v>12</v>
      </c>
      <c r="K56" s="3" t="s">
        <v>17</v>
      </c>
      <c r="L56" s="6">
        <f>M56+N56</f>
        <v>121500</v>
      </c>
      <c r="M56" s="5">
        <v>121500</v>
      </c>
      <c r="N56" s="2">
        <v>0</v>
      </c>
      <c r="O56" s="12">
        <f t="shared" si="1"/>
        <v>1</v>
      </c>
      <c r="P56" s="50">
        <v>394250</v>
      </c>
    </row>
    <row r="57" spans="1:16" ht="64.5" thickBot="1" x14ac:dyDescent="0.3">
      <c r="A57" s="44"/>
      <c r="B57" s="44"/>
      <c r="C57" s="34"/>
      <c r="D57" s="44"/>
      <c r="E57" s="10" t="s">
        <v>29</v>
      </c>
      <c r="F57" s="11" t="s">
        <v>19</v>
      </c>
      <c r="G57" s="47"/>
      <c r="H57" s="49"/>
      <c r="I57" s="34"/>
      <c r="J57" s="28"/>
      <c r="K57" s="15" t="s">
        <v>17</v>
      </c>
      <c r="L57" s="19">
        <f t="shared" ref="L57:L58" si="12">M57+N57</f>
        <v>114750</v>
      </c>
      <c r="M57" s="5">
        <v>114750</v>
      </c>
      <c r="N57" s="10">
        <v>0</v>
      </c>
      <c r="O57" s="12">
        <f t="shared" si="1"/>
        <v>1</v>
      </c>
      <c r="P57" s="51"/>
    </row>
    <row r="58" spans="1:16" ht="64.5" thickBot="1" x14ac:dyDescent="0.3">
      <c r="A58" s="45"/>
      <c r="B58" s="45"/>
      <c r="C58" s="35"/>
      <c r="D58" s="45"/>
      <c r="E58" s="2" t="s">
        <v>121</v>
      </c>
      <c r="F58" s="2" t="s">
        <v>120</v>
      </c>
      <c r="G58" s="48"/>
      <c r="H58" s="48"/>
      <c r="I58" s="35"/>
      <c r="J58" s="35"/>
      <c r="K58" s="20" t="s">
        <v>30</v>
      </c>
      <c r="L58" s="19">
        <f t="shared" si="12"/>
        <v>158000</v>
      </c>
      <c r="M58" s="5">
        <v>126400</v>
      </c>
      <c r="N58" s="5">
        <v>31600</v>
      </c>
      <c r="O58" s="12">
        <f t="shared" si="1"/>
        <v>0.8</v>
      </c>
      <c r="P58" s="43"/>
    </row>
    <row r="59" spans="1:16" ht="102.75" thickBot="1" x14ac:dyDescent="0.3">
      <c r="A59" s="33">
        <v>20</v>
      </c>
      <c r="B59" s="33" t="s">
        <v>122</v>
      </c>
      <c r="C59" s="33" t="s">
        <v>38</v>
      </c>
      <c r="D59" s="33" t="s">
        <v>123</v>
      </c>
      <c r="E59" s="2" t="s">
        <v>125</v>
      </c>
      <c r="F59" s="1" t="s">
        <v>124</v>
      </c>
      <c r="G59" s="46">
        <v>44777</v>
      </c>
      <c r="H59" s="46">
        <v>45291</v>
      </c>
      <c r="I59" s="46" t="s">
        <v>13</v>
      </c>
      <c r="J59" s="46" t="s">
        <v>12</v>
      </c>
      <c r="K59" s="26" t="s">
        <v>33</v>
      </c>
      <c r="L59" s="6">
        <f>M59+N59</f>
        <v>160000</v>
      </c>
      <c r="M59" s="5">
        <v>104000</v>
      </c>
      <c r="N59" s="5">
        <v>56000</v>
      </c>
      <c r="O59" s="12">
        <f t="shared" si="1"/>
        <v>0.65</v>
      </c>
      <c r="P59" s="50">
        <v>400000</v>
      </c>
    </row>
    <row r="60" spans="1:16" ht="64.5" thickBot="1" x14ac:dyDescent="0.3">
      <c r="A60" s="44"/>
      <c r="B60" s="44"/>
      <c r="C60" s="34"/>
      <c r="D60" s="44"/>
      <c r="E60" s="10" t="s">
        <v>34</v>
      </c>
      <c r="F60" s="11" t="s">
        <v>45</v>
      </c>
      <c r="G60" s="47"/>
      <c r="H60" s="49"/>
      <c r="I60" s="34"/>
      <c r="J60" s="28"/>
      <c r="K60" s="15" t="s">
        <v>17</v>
      </c>
      <c r="L60" s="19">
        <f t="shared" ref="L60:L62" si="13">M60+N60</f>
        <v>50000</v>
      </c>
      <c r="M60" s="5">
        <v>50000</v>
      </c>
      <c r="N60" s="10">
        <v>0</v>
      </c>
      <c r="O60" s="12">
        <f t="shared" si="1"/>
        <v>1</v>
      </c>
      <c r="P60" s="51"/>
    </row>
    <row r="61" spans="1:16" ht="64.5" thickBot="1" x14ac:dyDescent="0.3">
      <c r="A61" s="44"/>
      <c r="B61" s="44"/>
      <c r="C61" s="34"/>
      <c r="D61" s="44"/>
      <c r="E61" s="2" t="s">
        <v>34</v>
      </c>
      <c r="F61" s="1" t="s">
        <v>45</v>
      </c>
      <c r="G61" s="49"/>
      <c r="H61" s="49"/>
      <c r="I61" s="34"/>
      <c r="J61" s="34"/>
      <c r="K61" s="3" t="s">
        <v>17</v>
      </c>
      <c r="L61" s="6">
        <f t="shared" si="13"/>
        <v>35000</v>
      </c>
      <c r="M61" s="5">
        <v>35000</v>
      </c>
      <c r="N61" s="2">
        <v>0</v>
      </c>
      <c r="O61" s="12">
        <f t="shared" si="1"/>
        <v>1</v>
      </c>
      <c r="P61" s="59"/>
    </row>
    <row r="62" spans="1:16" ht="64.5" thickBot="1" x14ac:dyDescent="0.3">
      <c r="A62" s="45"/>
      <c r="B62" s="45"/>
      <c r="C62" s="35"/>
      <c r="D62" s="45"/>
      <c r="E62" s="10" t="s">
        <v>29</v>
      </c>
      <c r="F62" s="11" t="s">
        <v>19</v>
      </c>
      <c r="G62" s="55"/>
      <c r="H62" s="48"/>
      <c r="I62" s="35"/>
      <c r="J62" s="29"/>
      <c r="K62" s="15" t="s">
        <v>17</v>
      </c>
      <c r="L62" s="19">
        <f t="shared" si="13"/>
        <v>155000</v>
      </c>
      <c r="M62" s="5">
        <v>155000</v>
      </c>
      <c r="N62" s="10">
        <v>0</v>
      </c>
      <c r="O62" s="12">
        <f t="shared" si="1"/>
        <v>1</v>
      </c>
      <c r="P62" s="54"/>
    </row>
    <row r="63" spans="1:16" ht="51.75" thickBot="1" x14ac:dyDescent="0.3">
      <c r="A63" s="33">
        <v>21</v>
      </c>
      <c r="B63" s="33" t="s">
        <v>128</v>
      </c>
      <c r="C63" s="33" t="s">
        <v>43</v>
      </c>
      <c r="D63" s="33" t="s">
        <v>129</v>
      </c>
      <c r="E63" s="2" t="s">
        <v>126</v>
      </c>
      <c r="F63" s="1" t="s">
        <v>130</v>
      </c>
      <c r="G63" s="46">
        <v>44777</v>
      </c>
      <c r="H63" s="46">
        <v>45291</v>
      </c>
      <c r="I63" s="46" t="s">
        <v>13</v>
      </c>
      <c r="J63" s="46" t="s">
        <v>12</v>
      </c>
      <c r="K63" s="3" t="s">
        <v>30</v>
      </c>
      <c r="L63" s="6">
        <f>M63+N63</f>
        <v>159999.75</v>
      </c>
      <c r="M63" s="5">
        <v>121479.75</v>
      </c>
      <c r="N63" s="5">
        <v>38520</v>
      </c>
      <c r="O63" s="12">
        <f t="shared" si="1"/>
        <v>0.75924962382753725</v>
      </c>
      <c r="P63" s="50">
        <v>399999.75</v>
      </c>
    </row>
    <row r="64" spans="1:16" ht="51.75" thickBot="1" x14ac:dyDescent="0.3">
      <c r="A64" s="44"/>
      <c r="B64" s="44"/>
      <c r="C64" s="34"/>
      <c r="D64" s="44"/>
      <c r="E64" s="10" t="s">
        <v>70</v>
      </c>
      <c r="F64" s="11" t="s">
        <v>19</v>
      </c>
      <c r="G64" s="47"/>
      <c r="H64" s="49"/>
      <c r="I64" s="34"/>
      <c r="J64" s="28"/>
      <c r="K64" s="15" t="s">
        <v>17</v>
      </c>
      <c r="L64" s="19">
        <f t="shared" ref="L64:L66" si="14">M64+N64</f>
        <v>100000</v>
      </c>
      <c r="M64" s="5">
        <v>100000</v>
      </c>
      <c r="N64" s="10">
        <v>0</v>
      </c>
      <c r="O64" s="12">
        <f t="shared" si="1"/>
        <v>1</v>
      </c>
      <c r="P64" s="51"/>
    </row>
    <row r="65" spans="1:17" ht="77.25" thickBot="1" x14ac:dyDescent="0.3">
      <c r="A65" s="44"/>
      <c r="B65" s="44"/>
      <c r="C65" s="34"/>
      <c r="D65" s="44"/>
      <c r="E65" s="10" t="s">
        <v>127</v>
      </c>
      <c r="F65" s="11" t="s">
        <v>131</v>
      </c>
      <c r="G65" s="47"/>
      <c r="H65" s="49"/>
      <c r="I65" s="34"/>
      <c r="J65" s="34"/>
      <c r="K65" s="3" t="s">
        <v>17</v>
      </c>
      <c r="L65" s="6">
        <f t="shared" si="14"/>
        <v>96250</v>
      </c>
      <c r="M65" s="5">
        <v>96250</v>
      </c>
      <c r="N65" s="10">
        <v>0</v>
      </c>
      <c r="O65" s="12">
        <f t="shared" si="1"/>
        <v>1</v>
      </c>
      <c r="P65" s="51"/>
    </row>
    <row r="66" spans="1:17" ht="77.25" thickBot="1" x14ac:dyDescent="0.3">
      <c r="A66" s="45"/>
      <c r="B66" s="45"/>
      <c r="C66" s="35"/>
      <c r="D66" s="45"/>
      <c r="E66" s="2" t="s">
        <v>127</v>
      </c>
      <c r="F66" s="2" t="s">
        <v>131</v>
      </c>
      <c r="G66" s="48"/>
      <c r="H66" s="48"/>
      <c r="I66" s="35"/>
      <c r="J66" s="29"/>
      <c r="K66" s="15" t="s">
        <v>17</v>
      </c>
      <c r="L66" s="19">
        <f t="shared" si="14"/>
        <v>43750</v>
      </c>
      <c r="M66" s="5">
        <v>43750</v>
      </c>
      <c r="N66" s="2">
        <v>0</v>
      </c>
      <c r="O66" s="12">
        <f t="shared" si="1"/>
        <v>1</v>
      </c>
      <c r="P66" s="43"/>
    </row>
    <row r="67" spans="1:17" ht="102.75" thickBot="1" x14ac:dyDescent="0.3">
      <c r="A67" s="33">
        <v>22</v>
      </c>
      <c r="B67" s="33" t="s">
        <v>132</v>
      </c>
      <c r="C67" s="33" t="s">
        <v>43</v>
      </c>
      <c r="D67" s="33" t="s">
        <v>133</v>
      </c>
      <c r="E67" s="2" t="s">
        <v>134</v>
      </c>
      <c r="F67" s="1" t="s">
        <v>137</v>
      </c>
      <c r="G67" s="46">
        <v>44777</v>
      </c>
      <c r="H67" s="46">
        <v>45291</v>
      </c>
      <c r="I67" s="46" t="s">
        <v>13</v>
      </c>
      <c r="J67" s="46" t="s">
        <v>12</v>
      </c>
      <c r="K67" s="3" t="s">
        <v>30</v>
      </c>
      <c r="L67" s="6">
        <f>M67+N67</f>
        <v>65000</v>
      </c>
      <c r="M67" s="5">
        <v>48750</v>
      </c>
      <c r="N67" s="5">
        <v>16250</v>
      </c>
      <c r="O67" s="12">
        <f t="shared" si="1"/>
        <v>0.75</v>
      </c>
      <c r="P67" s="50">
        <v>400000</v>
      </c>
    </row>
    <row r="68" spans="1:17" ht="77.25" thickBot="1" x14ac:dyDescent="0.3">
      <c r="A68" s="44"/>
      <c r="B68" s="44"/>
      <c r="C68" s="34"/>
      <c r="D68" s="44"/>
      <c r="E68" s="10" t="s">
        <v>127</v>
      </c>
      <c r="F68" s="11" t="s">
        <v>131</v>
      </c>
      <c r="G68" s="47"/>
      <c r="H68" s="49"/>
      <c r="I68" s="34"/>
      <c r="J68" s="28"/>
      <c r="K68" s="15" t="s">
        <v>17</v>
      </c>
      <c r="L68" s="19">
        <f t="shared" ref="L68:L70" si="15">M68+N68</f>
        <v>67500</v>
      </c>
      <c r="M68" s="5">
        <v>67500</v>
      </c>
      <c r="N68" s="10">
        <v>0</v>
      </c>
      <c r="O68" s="12">
        <f t="shared" si="1"/>
        <v>1</v>
      </c>
      <c r="P68" s="51"/>
    </row>
    <row r="69" spans="1:17" ht="77.25" thickBot="1" x14ac:dyDescent="0.3">
      <c r="A69" s="44"/>
      <c r="B69" s="44"/>
      <c r="C69" s="34"/>
      <c r="D69" s="44"/>
      <c r="E69" s="10" t="s">
        <v>127</v>
      </c>
      <c r="F69" s="11" t="s">
        <v>131</v>
      </c>
      <c r="G69" s="47"/>
      <c r="H69" s="49"/>
      <c r="I69" s="34"/>
      <c r="J69" s="34"/>
      <c r="K69" s="3" t="s">
        <v>17</v>
      </c>
      <c r="L69" s="6">
        <f t="shared" si="15"/>
        <v>62500</v>
      </c>
      <c r="M69" s="5">
        <v>62500</v>
      </c>
      <c r="N69" s="10">
        <v>0</v>
      </c>
      <c r="O69" s="12">
        <f t="shared" si="1"/>
        <v>1</v>
      </c>
      <c r="P69" s="51"/>
    </row>
    <row r="70" spans="1:17" ht="115.5" thickBot="1" x14ac:dyDescent="0.3">
      <c r="A70" s="45"/>
      <c r="B70" s="45"/>
      <c r="C70" s="35"/>
      <c r="D70" s="45"/>
      <c r="E70" s="2" t="s">
        <v>135</v>
      </c>
      <c r="F70" s="2" t="s">
        <v>136</v>
      </c>
      <c r="G70" s="48"/>
      <c r="H70" s="48"/>
      <c r="I70" s="35"/>
      <c r="J70" s="28"/>
      <c r="K70" s="15" t="s">
        <v>30</v>
      </c>
      <c r="L70" s="19">
        <f t="shared" si="15"/>
        <v>205000</v>
      </c>
      <c r="M70" s="5">
        <v>153750</v>
      </c>
      <c r="N70" s="5">
        <v>51250</v>
      </c>
      <c r="O70" s="12">
        <f t="shared" si="1"/>
        <v>0.75</v>
      </c>
      <c r="P70" s="43"/>
    </row>
    <row r="71" spans="1:17" ht="64.5" thickBot="1" x14ac:dyDescent="0.3">
      <c r="A71" s="33">
        <v>23</v>
      </c>
      <c r="B71" s="33" t="s">
        <v>139</v>
      </c>
      <c r="C71" s="33" t="s">
        <v>38</v>
      </c>
      <c r="D71" s="33" t="s">
        <v>140</v>
      </c>
      <c r="E71" s="2" t="s">
        <v>34</v>
      </c>
      <c r="F71" s="1" t="s">
        <v>45</v>
      </c>
      <c r="G71" s="46">
        <v>44777</v>
      </c>
      <c r="H71" s="46">
        <v>45291</v>
      </c>
      <c r="I71" s="27" t="s">
        <v>13</v>
      </c>
      <c r="J71" s="30" t="s">
        <v>12</v>
      </c>
      <c r="K71" s="3" t="s">
        <v>17</v>
      </c>
      <c r="L71" s="6">
        <f>M71+N71</f>
        <v>50000</v>
      </c>
      <c r="M71" s="5">
        <v>50000</v>
      </c>
      <c r="N71" s="2">
        <v>0</v>
      </c>
      <c r="O71" s="12">
        <f t="shared" si="1"/>
        <v>1</v>
      </c>
      <c r="P71" s="50">
        <v>400000</v>
      </c>
    </row>
    <row r="72" spans="1:17" ht="64.5" thickBot="1" x14ac:dyDescent="0.3">
      <c r="A72" s="44"/>
      <c r="B72" s="44"/>
      <c r="C72" s="34"/>
      <c r="D72" s="44"/>
      <c r="E72" s="10" t="s">
        <v>34</v>
      </c>
      <c r="F72" s="11" t="s">
        <v>45</v>
      </c>
      <c r="G72" s="47"/>
      <c r="H72" s="49"/>
      <c r="I72" s="28"/>
      <c r="J72" s="31"/>
      <c r="K72" s="21" t="s">
        <v>17</v>
      </c>
      <c r="L72" s="19">
        <f t="shared" ref="L72:L74" si="16">M72+N72</f>
        <v>105000</v>
      </c>
      <c r="M72" s="5">
        <v>105000</v>
      </c>
      <c r="N72" s="10">
        <v>0</v>
      </c>
      <c r="O72" s="12">
        <f t="shared" ref="O72:O92" si="17">M72/L72</f>
        <v>1</v>
      </c>
      <c r="P72" s="51"/>
    </row>
    <row r="73" spans="1:17" ht="77.25" thickBot="1" x14ac:dyDescent="0.3">
      <c r="A73" s="44"/>
      <c r="B73" s="44"/>
      <c r="C73" s="34"/>
      <c r="D73" s="44"/>
      <c r="E73" s="10" t="s">
        <v>127</v>
      </c>
      <c r="F73" s="11" t="s">
        <v>131</v>
      </c>
      <c r="G73" s="47"/>
      <c r="H73" s="49"/>
      <c r="I73" s="28"/>
      <c r="J73" s="31"/>
      <c r="K73" s="21" t="s">
        <v>17</v>
      </c>
      <c r="L73" s="6">
        <f t="shared" si="16"/>
        <v>85000</v>
      </c>
      <c r="M73" s="5">
        <v>85000</v>
      </c>
      <c r="N73" s="10">
        <v>0</v>
      </c>
      <c r="O73" s="12">
        <f t="shared" si="17"/>
        <v>1</v>
      </c>
      <c r="P73" s="51"/>
    </row>
    <row r="74" spans="1:17" ht="115.5" thickBot="1" x14ac:dyDescent="0.3">
      <c r="A74" s="45"/>
      <c r="B74" s="45"/>
      <c r="C74" s="35"/>
      <c r="D74" s="45"/>
      <c r="E74" s="2" t="s">
        <v>138</v>
      </c>
      <c r="F74" s="1" t="s">
        <v>141</v>
      </c>
      <c r="G74" s="48"/>
      <c r="H74" s="48"/>
      <c r="I74" s="29"/>
      <c r="J74" s="32"/>
      <c r="K74" s="14" t="s">
        <v>33</v>
      </c>
      <c r="L74" s="19">
        <f t="shared" si="16"/>
        <v>160000</v>
      </c>
      <c r="M74" s="5">
        <v>104000</v>
      </c>
      <c r="N74" s="5">
        <v>56000</v>
      </c>
      <c r="O74" s="12">
        <f t="shared" si="17"/>
        <v>0.65</v>
      </c>
      <c r="P74" s="43"/>
    </row>
    <row r="75" spans="1:17" ht="77.25" thickBot="1" x14ac:dyDescent="0.3">
      <c r="A75" s="33">
        <v>24</v>
      </c>
      <c r="B75" s="33" t="s">
        <v>142</v>
      </c>
      <c r="C75" s="33" t="s">
        <v>38</v>
      </c>
      <c r="D75" s="33" t="s">
        <v>143</v>
      </c>
      <c r="E75" s="10" t="s">
        <v>144</v>
      </c>
      <c r="F75" s="11" t="s">
        <v>145</v>
      </c>
      <c r="G75" s="52">
        <v>44777</v>
      </c>
      <c r="H75" s="46">
        <v>45291</v>
      </c>
      <c r="I75" s="46" t="s">
        <v>13</v>
      </c>
      <c r="J75" s="56" t="s">
        <v>12</v>
      </c>
      <c r="K75" s="15" t="s">
        <v>30</v>
      </c>
      <c r="L75" s="6">
        <f t="shared" ref="L75:L83" si="18">M75+N75</f>
        <v>199779.74</v>
      </c>
      <c r="M75" s="5">
        <v>149834.79999999999</v>
      </c>
      <c r="N75" s="5">
        <v>49944.94</v>
      </c>
      <c r="O75" s="12">
        <f t="shared" si="17"/>
        <v>0.74999997497243709</v>
      </c>
      <c r="P75" s="50">
        <v>399740.36</v>
      </c>
    </row>
    <row r="76" spans="1:17" ht="90" thickBot="1" x14ac:dyDescent="0.3">
      <c r="A76" s="45"/>
      <c r="B76" s="45"/>
      <c r="C76" s="35"/>
      <c r="D76" s="45"/>
      <c r="E76" s="2" t="s">
        <v>35</v>
      </c>
      <c r="F76" s="1" t="s">
        <v>19</v>
      </c>
      <c r="G76" s="48"/>
      <c r="H76" s="48"/>
      <c r="I76" s="35"/>
      <c r="J76" s="29"/>
      <c r="K76" s="15" t="s">
        <v>17</v>
      </c>
      <c r="L76" s="19">
        <f t="shared" si="18"/>
        <v>199960.62</v>
      </c>
      <c r="M76" s="5">
        <v>199960.62</v>
      </c>
      <c r="N76" s="2">
        <v>0</v>
      </c>
      <c r="O76" s="12">
        <f t="shared" si="17"/>
        <v>1</v>
      </c>
      <c r="P76" s="43"/>
      <c r="Q76" s="4"/>
    </row>
    <row r="77" spans="1:17" ht="51.75" thickBot="1" x14ac:dyDescent="0.3">
      <c r="A77" s="33">
        <v>25</v>
      </c>
      <c r="B77" s="33" t="s">
        <v>146</v>
      </c>
      <c r="C77" s="33" t="s">
        <v>43</v>
      </c>
      <c r="D77" s="33" t="s">
        <v>147</v>
      </c>
      <c r="E77" s="10" t="s">
        <v>148</v>
      </c>
      <c r="F77" s="11" t="s">
        <v>19</v>
      </c>
      <c r="G77" s="52">
        <v>44777</v>
      </c>
      <c r="H77" s="46">
        <v>45291</v>
      </c>
      <c r="I77" s="46" t="s">
        <v>13</v>
      </c>
      <c r="J77" s="27" t="s">
        <v>12</v>
      </c>
      <c r="K77" s="15" t="s">
        <v>17</v>
      </c>
      <c r="L77" s="6">
        <f t="shared" si="18"/>
        <v>118500</v>
      </c>
      <c r="M77" s="5">
        <v>118500</v>
      </c>
      <c r="N77" s="2">
        <v>0</v>
      </c>
      <c r="O77" s="12">
        <f t="shared" si="17"/>
        <v>1</v>
      </c>
      <c r="P77" s="50">
        <v>365250</v>
      </c>
    </row>
    <row r="78" spans="1:17" ht="115.5" thickBot="1" x14ac:dyDescent="0.3">
      <c r="A78" s="45"/>
      <c r="B78" s="45"/>
      <c r="C78" s="35"/>
      <c r="D78" s="45"/>
      <c r="E78" s="2" t="s">
        <v>149</v>
      </c>
      <c r="F78" s="1" t="s">
        <v>150</v>
      </c>
      <c r="G78" s="48"/>
      <c r="H78" s="48"/>
      <c r="I78" s="35"/>
      <c r="J78" s="28"/>
      <c r="K78" s="15" t="s">
        <v>30</v>
      </c>
      <c r="L78" s="19">
        <f t="shared" si="18"/>
        <v>246750</v>
      </c>
      <c r="M78" s="5">
        <v>197100</v>
      </c>
      <c r="N78" s="5">
        <v>49650</v>
      </c>
      <c r="O78" s="12">
        <f t="shared" si="17"/>
        <v>0.79878419452887539</v>
      </c>
      <c r="P78" s="43"/>
    </row>
    <row r="79" spans="1:17" ht="90" thickBot="1" x14ac:dyDescent="0.3">
      <c r="A79" s="33">
        <v>26</v>
      </c>
      <c r="B79" s="33" t="s">
        <v>151</v>
      </c>
      <c r="C79" s="33" t="s">
        <v>43</v>
      </c>
      <c r="D79" s="33" t="s">
        <v>152</v>
      </c>
      <c r="E79" s="10" t="s">
        <v>35</v>
      </c>
      <c r="F79" s="11" t="s">
        <v>19</v>
      </c>
      <c r="G79" s="52">
        <v>44777</v>
      </c>
      <c r="H79" s="46">
        <v>45291</v>
      </c>
      <c r="I79" s="27" t="s">
        <v>13</v>
      </c>
      <c r="J79" s="30" t="s">
        <v>12</v>
      </c>
      <c r="K79" s="3" t="s">
        <v>17</v>
      </c>
      <c r="L79" s="6">
        <f t="shared" si="18"/>
        <v>208000</v>
      </c>
      <c r="M79" s="5">
        <v>208000</v>
      </c>
      <c r="N79" s="2">
        <v>0</v>
      </c>
      <c r="O79" s="12">
        <f t="shared" si="17"/>
        <v>1</v>
      </c>
      <c r="P79" s="50">
        <v>400000</v>
      </c>
    </row>
    <row r="80" spans="1:17" ht="64.5" thickBot="1" x14ac:dyDescent="0.3">
      <c r="A80" s="45"/>
      <c r="B80" s="45"/>
      <c r="C80" s="35"/>
      <c r="D80" s="45"/>
      <c r="E80" s="2" t="s">
        <v>154</v>
      </c>
      <c r="F80" s="2" t="s">
        <v>153</v>
      </c>
      <c r="G80" s="48"/>
      <c r="H80" s="48"/>
      <c r="I80" s="29"/>
      <c r="J80" s="32"/>
      <c r="K80" s="21" t="s">
        <v>30</v>
      </c>
      <c r="L80" s="19">
        <f t="shared" si="18"/>
        <v>192000</v>
      </c>
      <c r="M80" s="5">
        <v>153600</v>
      </c>
      <c r="N80" s="5">
        <v>38400</v>
      </c>
      <c r="O80" s="12">
        <f t="shared" si="17"/>
        <v>0.8</v>
      </c>
      <c r="P80" s="43"/>
    </row>
    <row r="81" spans="1:17" ht="64.5" thickBot="1" x14ac:dyDescent="0.3">
      <c r="A81" s="33">
        <v>27</v>
      </c>
      <c r="B81" s="33" t="s">
        <v>155</v>
      </c>
      <c r="C81" s="33" t="s">
        <v>38</v>
      </c>
      <c r="D81" s="33" t="s">
        <v>156</v>
      </c>
      <c r="E81" s="2" t="s">
        <v>34</v>
      </c>
      <c r="F81" s="1" t="s">
        <v>45</v>
      </c>
      <c r="G81" s="46">
        <v>44777</v>
      </c>
      <c r="H81" s="46">
        <v>45291</v>
      </c>
      <c r="I81" s="46" t="s">
        <v>13</v>
      </c>
      <c r="J81" s="53" t="s">
        <v>12</v>
      </c>
      <c r="K81" s="3" t="s">
        <v>17</v>
      </c>
      <c r="L81" s="6">
        <f t="shared" si="18"/>
        <v>228000</v>
      </c>
      <c r="M81" s="5">
        <v>228000</v>
      </c>
      <c r="N81" s="2">
        <v>0</v>
      </c>
      <c r="O81" s="12">
        <f t="shared" si="17"/>
        <v>1</v>
      </c>
      <c r="P81" s="50">
        <v>380000</v>
      </c>
    </row>
    <row r="82" spans="1:17" ht="102.75" thickBot="1" x14ac:dyDescent="0.3">
      <c r="A82" s="45"/>
      <c r="B82" s="45"/>
      <c r="C82" s="35"/>
      <c r="D82" s="45"/>
      <c r="E82" s="10" t="s">
        <v>157</v>
      </c>
      <c r="F82" s="11" t="s">
        <v>158</v>
      </c>
      <c r="G82" s="55"/>
      <c r="H82" s="48"/>
      <c r="I82" s="35"/>
      <c r="J82" s="28"/>
      <c r="K82" s="15" t="s">
        <v>30</v>
      </c>
      <c r="L82" s="19">
        <f t="shared" si="18"/>
        <v>152000</v>
      </c>
      <c r="M82" s="5">
        <v>113999.99</v>
      </c>
      <c r="N82" s="5">
        <v>38000.01</v>
      </c>
      <c r="O82" s="12">
        <f t="shared" si="17"/>
        <v>0.74999993421052635</v>
      </c>
      <c r="P82" s="43"/>
    </row>
    <row r="83" spans="1:17" ht="64.5" thickBot="1" x14ac:dyDescent="0.3">
      <c r="A83" s="33">
        <v>28</v>
      </c>
      <c r="B83" s="33" t="s">
        <v>159</v>
      </c>
      <c r="C83" s="33" t="s">
        <v>43</v>
      </c>
      <c r="D83" s="33" t="s">
        <v>160</v>
      </c>
      <c r="E83" s="2" t="s">
        <v>161</v>
      </c>
      <c r="F83" s="1" t="s">
        <v>19</v>
      </c>
      <c r="G83" s="46">
        <v>44777</v>
      </c>
      <c r="H83" s="46">
        <v>45291</v>
      </c>
      <c r="I83" s="27" t="s">
        <v>13</v>
      </c>
      <c r="J83" s="30" t="s">
        <v>12</v>
      </c>
      <c r="K83" s="3" t="s">
        <v>17</v>
      </c>
      <c r="L83" s="6">
        <f t="shared" si="18"/>
        <v>33386.25</v>
      </c>
      <c r="M83" s="5">
        <v>33386.25</v>
      </c>
      <c r="N83" s="2">
        <v>0</v>
      </c>
      <c r="O83" s="12">
        <f t="shared" si="17"/>
        <v>1</v>
      </c>
      <c r="P83" s="50">
        <v>134673.75</v>
      </c>
    </row>
    <row r="84" spans="1:17" ht="51.75" thickBot="1" x14ac:dyDescent="0.3">
      <c r="A84" s="44"/>
      <c r="B84" s="44"/>
      <c r="C84" s="34"/>
      <c r="D84" s="44"/>
      <c r="E84" s="10" t="s">
        <v>115</v>
      </c>
      <c r="F84" s="11" t="s">
        <v>19</v>
      </c>
      <c r="G84" s="47"/>
      <c r="H84" s="49"/>
      <c r="I84" s="28"/>
      <c r="J84" s="31"/>
      <c r="K84" s="21" t="s">
        <v>17</v>
      </c>
      <c r="L84" s="19">
        <f t="shared" ref="L84:L85" si="19">M84+N84</f>
        <v>46937.5</v>
      </c>
      <c r="M84" s="5">
        <v>46937.5</v>
      </c>
      <c r="N84" s="2">
        <v>0</v>
      </c>
      <c r="O84" s="12">
        <f t="shared" si="17"/>
        <v>1</v>
      </c>
      <c r="P84" s="59"/>
    </row>
    <row r="85" spans="1:17" ht="77.25" thickBot="1" x14ac:dyDescent="0.3">
      <c r="A85" s="45"/>
      <c r="B85" s="45"/>
      <c r="C85" s="35"/>
      <c r="D85" s="45"/>
      <c r="E85" s="2" t="s">
        <v>162</v>
      </c>
      <c r="F85" s="2" t="s">
        <v>163</v>
      </c>
      <c r="G85" s="48"/>
      <c r="H85" s="48"/>
      <c r="I85" s="29"/>
      <c r="J85" s="32"/>
      <c r="K85" s="20" t="s">
        <v>30</v>
      </c>
      <c r="L85" s="19">
        <f t="shared" si="19"/>
        <v>54350</v>
      </c>
      <c r="M85" s="5">
        <v>43300</v>
      </c>
      <c r="N85" s="5">
        <v>11050</v>
      </c>
      <c r="O85" s="12">
        <f t="shared" si="17"/>
        <v>0.79668813247470105</v>
      </c>
      <c r="P85" s="43"/>
    </row>
    <row r="86" spans="1:17" ht="64.5" thickBot="1" x14ac:dyDescent="0.3">
      <c r="A86" s="33">
        <v>29</v>
      </c>
      <c r="B86" s="33" t="s">
        <v>164</v>
      </c>
      <c r="C86" s="33" t="s">
        <v>20</v>
      </c>
      <c r="D86" s="33" t="s">
        <v>165</v>
      </c>
      <c r="E86" s="2" t="s">
        <v>29</v>
      </c>
      <c r="F86" s="1" t="s">
        <v>19</v>
      </c>
      <c r="G86" s="46">
        <v>44777</v>
      </c>
      <c r="H86" s="46">
        <v>45291</v>
      </c>
      <c r="I86" s="46" t="s">
        <v>13</v>
      </c>
      <c r="J86" s="53" t="s">
        <v>12</v>
      </c>
      <c r="K86" s="3" t="s">
        <v>17</v>
      </c>
      <c r="L86" s="6">
        <f>M86+N86</f>
        <v>195125</v>
      </c>
      <c r="M86" s="5">
        <v>195125</v>
      </c>
      <c r="N86" s="2">
        <v>0</v>
      </c>
      <c r="O86" s="12">
        <f t="shared" si="17"/>
        <v>1</v>
      </c>
      <c r="P86" s="50">
        <v>393153.92</v>
      </c>
    </row>
    <row r="87" spans="1:17" ht="115.5" thickBot="1" x14ac:dyDescent="0.3">
      <c r="A87" s="45"/>
      <c r="B87" s="45"/>
      <c r="C87" s="35"/>
      <c r="D87" s="45"/>
      <c r="E87" s="10" t="s">
        <v>166</v>
      </c>
      <c r="F87" s="11" t="s">
        <v>167</v>
      </c>
      <c r="G87" s="55"/>
      <c r="H87" s="48"/>
      <c r="I87" s="35"/>
      <c r="J87" s="28"/>
      <c r="K87" s="15" t="s">
        <v>30</v>
      </c>
      <c r="L87" s="19">
        <f>M87+N87</f>
        <v>198028.91999999998</v>
      </c>
      <c r="M87" s="5">
        <v>148521.68</v>
      </c>
      <c r="N87" s="5">
        <v>49507.24</v>
      </c>
      <c r="O87" s="12">
        <f t="shared" si="17"/>
        <v>0.74999994950232529</v>
      </c>
      <c r="P87" s="43"/>
      <c r="Q87" s="4"/>
    </row>
    <row r="88" spans="1:17" ht="90" thickBot="1" x14ac:dyDescent="0.3">
      <c r="A88" s="33">
        <v>30</v>
      </c>
      <c r="B88" s="33" t="s">
        <v>168</v>
      </c>
      <c r="C88" s="33" t="s">
        <v>20</v>
      </c>
      <c r="D88" s="33" t="s">
        <v>169</v>
      </c>
      <c r="E88" s="10" t="s">
        <v>35</v>
      </c>
      <c r="F88" s="11" t="s">
        <v>19</v>
      </c>
      <c r="G88" s="52">
        <v>44777</v>
      </c>
      <c r="H88" s="46">
        <v>45291</v>
      </c>
      <c r="I88" s="27" t="s">
        <v>13</v>
      </c>
      <c r="J88" s="30" t="s">
        <v>12</v>
      </c>
      <c r="K88" s="3" t="s">
        <v>17</v>
      </c>
      <c r="L88" s="6">
        <f>M88+N88</f>
        <v>240000</v>
      </c>
      <c r="M88" s="5">
        <v>240000</v>
      </c>
      <c r="N88" s="2">
        <v>0</v>
      </c>
      <c r="O88" s="12">
        <f t="shared" si="17"/>
        <v>1</v>
      </c>
      <c r="P88" s="50">
        <v>400000</v>
      </c>
    </row>
    <row r="89" spans="1:17" ht="141" thickBot="1" x14ac:dyDescent="0.3">
      <c r="A89" s="45"/>
      <c r="B89" s="45"/>
      <c r="C89" s="35"/>
      <c r="D89" s="45"/>
      <c r="E89" s="2" t="s">
        <v>170</v>
      </c>
      <c r="F89" s="2" t="s">
        <v>171</v>
      </c>
      <c r="G89" s="48"/>
      <c r="H89" s="48"/>
      <c r="I89" s="29"/>
      <c r="J89" s="32"/>
      <c r="K89" s="21" t="s">
        <v>30</v>
      </c>
      <c r="L89" s="19">
        <f>M89+N89</f>
        <v>160000</v>
      </c>
      <c r="M89" s="5">
        <v>127000</v>
      </c>
      <c r="N89" s="5">
        <v>33000</v>
      </c>
      <c r="O89" s="12">
        <f t="shared" si="17"/>
        <v>0.79374999999999996</v>
      </c>
      <c r="P89" s="43"/>
    </row>
    <row r="90" spans="1:17" ht="64.5" thickBot="1" x14ac:dyDescent="0.3">
      <c r="A90" s="33">
        <v>31</v>
      </c>
      <c r="B90" s="33" t="s">
        <v>175</v>
      </c>
      <c r="C90" s="33" t="s">
        <v>20</v>
      </c>
      <c r="D90" s="33" t="s">
        <v>176</v>
      </c>
      <c r="E90" s="2" t="s">
        <v>172</v>
      </c>
      <c r="F90" s="1" t="s">
        <v>178</v>
      </c>
      <c r="G90" s="46">
        <v>44777</v>
      </c>
      <c r="H90" s="46">
        <v>45291</v>
      </c>
      <c r="I90" s="27" t="s">
        <v>13</v>
      </c>
      <c r="J90" s="30" t="s">
        <v>12</v>
      </c>
      <c r="K90" s="3" t="s">
        <v>30</v>
      </c>
      <c r="L90" s="6">
        <f>M90+N90</f>
        <v>98437.5</v>
      </c>
      <c r="M90" s="5">
        <v>68906.25</v>
      </c>
      <c r="N90" s="5">
        <v>29531.25</v>
      </c>
      <c r="O90" s="12">
        <f t="shared" si="17"/>
        <v>0.7</v>
      </c>
      <c r="P90" s="50">
        <v>375000</v>
      </c>
    </row>
    <row r="91" spans="1:17" ht="51.75" thickBot="1" x14ac:dyDescent="0.3">
      <c r="A91" s="44"/>
      <c r="B91" s="44"/>
      <c r="C91" s="34"/>
      <c r="D91" s="44"/>
      <c r="E91" s="10" t="s">
        <v>173</v>
      </c>
      <c r="F91" s="11" t="s">
        <v>19</v>
      </c>
      <c r="G91" s="47"/>
      <c r="H91" s="49"/>
      <c r="I91" s="28"/>
      <c r="J91" s="31"/>
      <c r="K91" s="21" t="s">
        <v>17</v>
      </c>
      <c r="L91" s="19">
        <f t="shared" ref="L91:L92" si="20">M91+N91</f>
        <v>210937.5</v>
      </c>
      <c r="M91" s="5">
        <v>210937.5</v>
      </c>
      <c r="N91" s="2">
        <v>0</v>
      </c>
      <c r="O91" s="12">
        <f t="shared" si="17"/>
        <v>1</v>
      </c>
      <c r="P91" s="59"/>
    </row>
    <row r="92" spans="1:17" ht="115.5" thickBot="1" x14ac:dyDescent="0.3">
      <c r="A92" s="45"/>
      <c r="B92" s="45"/>
      <c r="C92" s="35"/>
      <c r="D92" s="45"/>
      <c r="E92" s="2" t="s">
        <v>174</v>
      </c>
      <c r="F92" s="2" t="s">
        <v>177</v>
      </c>
      <c r="G92" s="48"/>
      <c r="H92" s="48"/>
      <c r="I92" s="29"/>
      <c r="J92" s="32"/>
      <c r="K92" s="20" t="s">
        <v>33</v>
      </c>
      <c r="L92" s="19">
        <f t="shared" si="20"/>
        <v>65625</v>
      </c>
      <c r="M92" s="5">
        <v>32812.5</v>
      </c>
      <c r="N92" s="5">
        <v>32812.5</v>
      </c>
      <c r="O92" s="12">
        <f t="shared" si="17"/>
        <v>0.5</v>
      </c>
      <c r="P92" s="43"/>
    </row>
  </sheetData>
  <mergeCells count="296">
    <mergeCell ref="O2:O4"/>
    <mergeCell ref="I7:I9"/>
    <mergeCell ref="C7:C9"/>
    <mergeCell ref="C10:C12"/>
    <mergeCell ref="I10:I12"/>
    <mergeCell ref="C2:C4"/>
    <mergeCell ref="E2:E4"/>
    <mergeCell ref="F2:F4"/>
    <mergeCell ref="I2:I4"/>
    <mergeCell ref="K2:K4"/>
    <mergeCell ref="L2:L4"/>
    <mergeCell ref="I5:I6"/>
    <mergeCell ref="C5:C6"/>
    <mergeCell ref="J10:J12"/>
    <mergeCell ref="J5:J6"/>
    <mergeCell ref="P90:P92"/>
    <mergeCell ref="A90:A92"/>
    <mergeCell ref="B90:B92"/>
    <mergeCell ref="D90:D92"/>
    <mergeCell ref="G90:G92"/>
    <mergeCell ref="H90:H92"/>
    <mergeCell ref="P86:P87"/>
    <mergeCell ref="A88:A89"/>
    <mergeCell ref="B88:B89"/>
    <mergeCell ref="D88:D89"/>
    <mergeCell ref="G88:G89"/>
    <mergeCell ref="H88:H89"/>
    <mergeCell ref="P88:P89"/>
    <mergeCell ref="A86:A87"/>
    <mergeCell ref="B86:B87"/>
    <mergeCell ref="D86:D87"/>
    <mergeCell ref="G86:G87"/>
    <mergeCell ref="H86:H87"/>
    <mergeCell ref="I86:I87"/>
    <mergeCell ref="J86:J87"/>
    <mergeCell ref="C86:C87"/>
    <mergeCell ref="J88:J89"/>
    <mergeCell ref="I88:I89"/>
    <mergeCell ref="C88:C89"/>
    <mergeCell ref="P81:P82"/>
    <mergeCell ref="A83:A85"/>
    <mergeCell ref="B83:B85"/>
    <mergeCell ref="D83:D85"/>
    <mergeCell ref="G83:G85"/>
    <mergeCell ref="H83:H85"/>
    <mergeCell ref="P83:P85"/>
    <mergeCell ref="A81:A82"/>
    <mergeCell ref="B81:B82"/>
    <mergeCell ref="D81:D82"/>
    <mergeCell ref="G81:G82"/>
    <mergeCell ref="H81:H82"/>
    <mergeCell ref="I81:I82"/>
    <mergeCell ref="J81:J82"/>
    <mergeCell ref="C81:C82"/>
    <mergeCell ref="I83:I85"/>
    <mergeCell ref="J83:J85"/>
    <mergeCell ref="C83:C85"/>
    <mergeCell ref="P77:P78"/>
    <mergeCell ref="A79:A80"/>
    <mergeCell ref="B79:B80"/>
    <mergeCell ref="D79:D80"/>
    <mergeCell ref="G79:G80"/>
    <mergeCell ref="H79:H80"/>
    <mergeCell ref="P79:P80"/>
    <mergeCell ref="A77:A78"/>
    <mergeCell ref="B77:B78"/>
    <mergeCell ref="D77:D78"/>
    <mergeCell ref="G77:G78"/>
    <mergeCell ref="H77:H78"/>
    <mergeCell ref="J77:J78"/>
    <mergeCell ref="I77:I78"/>
    <mergeCell ref="C77:C78"/>
    <mergeCell ref="I79:I80"/>
    <mergeCell ref="J79:J80"/>
    <mergeCell ref="C79:C80"/>
    <mergeCell ref="P71:P74"/>
    <mergeCell ref="A75:A76"/>
    <mergeCell ref="B75:B76"/>
    <mergeCell ref="D75:D76"/>
    <mergeCell ref="G75:G76"/>
    <mergeCell ref="H75:H76"/>
    <mergeCell ref="P75:P76"/>
    <mergeCell ref="A71:A74"/>
    <mergeCell ref="B71:B74"/>
    <mergeCell ref="D71:D74"/>
    <mergeCell ref="G71:G74"/>
    <mergeCell ref="H71:H74"/>
    <mergeCell ref="I71:I74"/>
    <mergeCell ref="J71:J74"/>
    <mergeCell ref="C71:C74"/>
    <mergeCell ref="I75:I76"/>
    <mergeCell ref="J75:J76"/>
    <mergeCell ref="C75:C76"/>
    <mergeCell ref="P63:P66"/>
    <mergeCell ref="A67:A70"/>
    <mergeCell ref="B67:B70"/>
    <mergeCell ref="D67:D70"/>
    <mergeCell ref="G67:G70"/>
    <mergeCell ref="H67:H70"/>
    <mergeCell ref="P67:P70"/>
    <mergeCell ref="A63:A66"/>
    <mergeCell ref="B63:B66"/>
    <mergeCell ref="D63:D66"/>
    <mergeCell ref="G63:G66"/>
    <mergeCell ref="H63:H66"/>
    <mergeCell ref="I63:I66"/>
    <mergeCell ref="J63:J66"/>
    <mergeCell ref="C63:C66"/>
    <mergeCell ref="I67:I70"/>
    <mergeCell ref="J67:J70"/>
    <mergeCell ref="C67:C70"/>
    <mergeCell ref="P56:P58"/>
    <mergeCell ref="A59:A62"/>
    <mergeCell ref="B59:B62"/>
    <mergeCell ref="D59:D62"/>
    <mergeCell ref="G59:G62"/>
    <mergeCell ref="H59:H62"/>
    <mergeCell ref="P59:P62"/>
    <mergeCell ref="A56:A58"/>
    <mergeCell ref="B56:B58"/>
    <mergeCell ref="D56:D58"/>
    <mergeCell ref="G56:G58"/>
    <mergeCell ref="H56:H58"/>
    <mergeCell ref="I56:I58"/>
    <mergeCell ref="J56:J58"/>
    <mergeCell ref="C56:C58"/>
    <mergeCell ref="I59:I62"/>
    <mergeCell ref="J59:J62"/>
    <mergeCell ref="C59:C62"/>
    <mergeCell ref="P51:P53"/>
    <mergeCell ref="A54:A55"/>
    <mergeCell ref="B54:B55"/>
    <mergeCell ref="D54:D55"/>
    <mergeCell ref="G54:G55"/>
    <mergeCell ref="H54:H55"/>
    <mergeCell ref="P54:P55"/>
    <mergeCell ref="A51:A53"/>
    <mergeCell ref="B51:B53"/>
    <mergeCell ref="D51:D53"/>
    <mergeCell ref="G51:G53"/>
    <mergeCell ref="H51:H53"/>
    <mergeCell ref="I51:I53"/>
    <mergeCell ref="J51:J53"/>
    <mergeCell ref="C51:C53"/>
    <mergeCell ref="I54:I55"/>
    <mergeCell ref="J54:J55"/>
    <mergeCell ref="C54:C55"/>
    <mergeCell ref="P47:P48"/>
    <mergeCell ref="A49:A50"/>
    <mergeCell ref="B49:B50"/>
    <mergeCell ref="D49:D50"/>
    <mergeCell ref="G49:G50"/>
    <mergeCell ref="H49:H50"/>
    <mergeCell ref="P49:P50"/>
    <mergeCell ref="A47:A48"/>
    <mergeCell ref="B47:B48"/>
    <mergeCell ref="D47:D48"/>
    <mergeCell ref="G47:G48"/>
    <mergeCell ref="H47:H48"/>
    <mergeCell ref="C47:C48"/>
    <mergeCell ref="J47:J48"/>
    <mergeCell ref="I47:I48"/>
    <mergeCell ref="C49:C50"/>
    <mergeCell ref="I49:I50"/>
    <mergeCell ref="J49:J50"/>
    <mergeCell ref="J38:J41"/>
    <mergeCell ref="P38:P41"/>
    <mergeCell ref="A42:A46"/>
    <mergeCell ref="B42:B46"/>
    <mergeCell ref="D42:D46"/>
    <mergeCell ref="G42:G46"/>
    <mergeCell ref="H42:H46"/>
    <mergeCell ref="P42:P46"/>
    <mergeCell ref="A38:A41"/>
    <mergeCell ref="B38:B41"/>
    <mergeCell ref="D38:D41"/>
    <mergeCell ref="G38:G41"/>
    <mergeCell ref="H38:H41"/>
    <mergeCell ref="C38:C41"/>
    <mergeCell ref="C42:C46"/>
    <mergeCell ref="I42:I46"/>
    <mergeCell ref="J42:J46"/>
    <mergeCell ref="I38:I41"/>
    <mergeCell ref="J34:J35"/>
    <mergeCell ref="P34:P35"/>
    <mergeCell ref="A36:A37"/>
    <mergeCell ref="B36:B37"/>
    <mergeCell ref="D36:D37"/>
    <mergeCell ref="G36:G37"/>
    <mergeCell ref="H36:H37"/>
    <mergeCell ref="J36:J37"/>
    <mergeCell ref="P36:P37"/>
    <mergeCell ref="A34:A35"/>
    <mergeCell ref="B34:B35"/>
    <mergeCell ref="D34:D35"/>
    <mergeCell ref="G34:G35"/>
    <mergeCell ref="H34:H35"/>
    <mergeCell ref="I34:I35"/>
    <mergeCell ref="C34:C35"/>
    <mergeCell ref="I36:I37"/>
    <mergeCell ref="C36:C37"/>
    <mergeCell ref="J29:J30"/>
    <mergeCell ref="P29:P30"/>
    <mergeCell ref="A31:A33"/>
    <mergeCell ref="B31:B33"/>
    <mergeCell ref="D31:D33"/>
    <mergeCell ref="G31:G33"/>
    <mergeCell ref="H31:H33"/>
    <mergeCell ref="J31:J33"/>
    <mergeCell ref="P31:P33"/>
    <mergeCell ref="A29:A30"/>
    <mergeCell ref="B29:B30"/>
    <mergeCell ref="D29:D30"/>
    <mergeCell ref="G29:G30"/>
    <mergeCell ref="H29:H30"/>
    <mergeCell ref="C31:C33"/>
    <mergeCell ref="I31:I33"/>
    <mergeCell ref="C29:C30"/>
    <mergeCell ref="I29:I30"/>
    <mergeCell ref="J23:J25"/>
    <mergeCell ref="P23:P25"/>
    <mergeCell ref="A26:A28"/>
    <mergeCell ref="B26:B28"/>
    <mergeCell ref="D26:D28"/>
    <mergeCell ref="G26:G28"/>
    <mergeCell ref="H26:H28"/>
    <mergeCell ref="J26:J28"/>
    <mergeCell ref="P26:P28"/>
    <mergeCell ref="A23:A25"/>
    <mergeCell ref="B23:B25"/>
    <mergeCell ref="D23:D25"/>
    <mergeCell ref="G23:G25"/>
    <mergeCell ref="H23:H25"/>
    <mergeCell ref="I23:I25"/>
    <mergeCell ref="C23:C25"/>
    <mergeCell ref="C26:C28"/>
    <mergeCell ref="I26:I28"/>
    <mergeCell ref="P16:P19"/>
    <mergeCell ref="A20:A22"/>
    <mergeCell ref="B20:B22"/>
    <mergeCell ref="D20:D22"/>
    <mergeCell ref="G20:G22"/>
    <mergeCell ref="H20:H22"/>
    <mergeCell ref="J20:J22"/>
    <mergeCell ref="P20:P22"/>
    <mergeCell ref="A16:A19"/>
    <mergeCell ref="B16:B19"/>
    <mergeCell ref="D16:D19"/>
    <mergeCell ref="G16:G19"/>
    <mergeCell ref="H16:H19"/>
    <mergeCell ref="C16:C19"/>
    <mergeCell ref="I16:I19"/>
    <mergeCell ref="I20:I22"/>
    <mergeCell ref="C20:C22"/>
    <mergeCell ref="J16:J19"/>
    <mergeCell ref="G5:G6"/>
    <mergeCell ref="H5:H6"/>
    <mergeCell ref="P10:P12"/>
    <mergeCell ref="A13:A15"/>
    <mergeCell ref="B13:B15"/>
    <mergeCell ref="D13:D15"/>
    <mergeCell ref="G13:G15"/>
    <mergeCell ref="H13:H15"/>
    <mergeCell ref="J13:J15"/>
    <mergeCell ref="P13:P15"/>
    <mergeCell ref="A10:A12"/>
    <mergeCell ref="B10:B12"/>
    <mergeCell ref="D10:D12"/>
    <mergeCell ref="G10:G12"/>
    <mergeCell ref="H10:H12"/>
    <mergeCell ref="I13:I15"/>
    <mergeCell ref="C13:C15"/>
    <mergeCell ref="I90:I92"/>
    <mergeCell ref="J90:J92"/>
    <mergeCell ref="C90:C92"/>
    <mergeCell ref="A1:P1"/>
    <mergeCell ref="A2:A4"/>
    <mergeCell ref="B2:B4"/>
    <mergeCell ref="D2:D4"/>
    <mergeCell ref="G2:G4"/>
    <mergeCell ref="H2:H4"/>
    <mergeCell ref="M2:M4"/>
    <mergeCell ref="N2:N4"/>
    <mergeCell ref="J2:J4"/>
    <mergeCell ref="P2:P4"/>
    <mergeCell ref="P5:P6"/>
    <mergeCell ref="A7:A9"/>
    <mergeCell ref="B7:B9"/>
    <mergeCell ref="D7:D9"/>
    <mergeCell ref="G7:G9"/>
    <mergeCell ref="H7:H9"/>
    <mergeCell ref="J7:J9"/>
    <mergeCell ref="P7:P9"/>
    <mergeCell ref="A5:A6"/>
    <mergeCell ref="B5:B6"/>
    <mergeCell ref="D5:D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Dimitrios Poutoukis</dc:creator>
  <cp:lastModifiedBy>Dimitrios Poutoukis</cp:lastModifiedBy>
  <cp:lastPrinted>2022-08-26T07:40:08Z</cp:lastPrinted>
  <dcterms:created xsi:type="dcterms:W3CDTF">2022-08-25T13:50:52Z</dcterms:created>
  <dcterms:modified xsi:type="dcterms:W3CDTF">2022-08-26T07:46:34Z</dcterms:modified>
</cp:coreProperties>
</file>