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rvfs\_Common docs\ΣΔΙΤ -Πολιτεία Καινοτομίας\Υλικό για την Πολιτεία Καινοτομίας\Ανοιχτός διαγωνισμός\Final\Πρόσκληση\"/>
    </mc:Choice>
  </mc:AlternateContent>
  <xr:revisionPtr revIDLastSave="0" documentId="13_ncr:1_{CC652A9E-6502-4C1E-AE76-2287BEACC8A0}" xr6:coauthVersionLast="47" xr6:coauthVersionMax="47" xr10:uidLastSave="{00000000-0000-0000-0000-000000000000}"/>
  <bookViews>
    <workbookView xWindow="-120" yWindow="-120" windowWidth="29040" windowHeight="15840" tabRatio="791" activeTab="6" xr2:uid="{F5BB274A-B829-4C1F-8D88-ACBD8B65C7BD}"/>
  </bookViews>
  <sheets>
    <sheet name="12.Έντυπο Οικονομικής Προσφοράς" sheetId="19" r:id="rId1"/>
    <sheet name="12.3 Πίνακας 0" sheetId="16" r:id="rId2"/>
    <sheet name="12.3 Πίνακας 1" sheetId="18" r:id="rId3"/>
    <sheet name="12.3 Πίνακας 2" sheetId="7" r:id="rId4"/>
    <sheet name="12.3 Πίνακας 3" sheetId="10" r:id="rId5"/>
    <sheet name="12.3 Πίνακας 4" sheetId="17" r:id="rId6"/>
    <sheet name="12.3 Πίνακας 5" sheetId="11" r:id="rId7"/>
  </sheets>
  <externalReferences>
    <externalReference r:id="rId8"/>
  </externalReferences>
  <definedNames>
    <definedName name="baseratesens">'[1]15.Input'!$D$2229</definedName>
    <definedName name="bidder">'[1]15.Input'!$D$1592</definedName>
    <definedName name="constructor">'[1]15.Input'!$D$1593</definedName>
    <definedName name="CPIB0">'[1]15.Input'!$D$1518</definedName>
    <definedName name="errors">'[1]25.Checks'!$G$13</definedName>
    <definedName name="FM">'[1]15.Input'!$D$1609</definedName>
    <definedName name="Insur_sens">'[1]15.Input'!$D$2232</definedName>
    <definedName name="LFA">'[1]15.Input'!$D$1607</definedName>
    <definedName name="LLA">'[1]15.Input'!$D$1606</definedName>
    <definedName name="LTA">'[1]15.Input'!$D$1605</definedName>
    <definedName name="MED">#REF!</definedName>
    <definedName name="notes">'[1]25.Checks'!$K$13</definedName>
    <definedName name="project">'[1]15.Input'!$B$1549</definedName>
    <definedName name="SFA">'[1]15.Input'!$D$1604</definedName>
    <definedName name="SLA">'[1]15.Input'!$D$1603</definedName>
    <definedName name="STA">'[1]15.Input'!$D$1602</definedName>
    <definedName name="tolerance">'[1]15.Input'!$D$1530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1" l="1"/>
  <c r="C21" i="16"/>
  <c r="F45" i="17"/>
  <c r="D45" i="17"/>
  <c r="E45" i="17"/>
  <c r="C45" i="17"/>
  <c r="C42" i="17"/>
  <c r="D42" i="17"/>
  <c r="E42" i="17"/>
  <c r="F42" i="17"/>
  <c r="C43" i="17"/>
  <c r="D43" i="17"/>
  <c r="E43" i="17"/>
  <c r="F43" i="17"/>
  <c r="C44" i="17"/>
  <c r="D44" i="17"/>
  <c r="E44" i="17"/>
  <c r="F44" i="17"/>
  <c r="C15" i="10" l="1"/>
  <c r="J13" i="10"/>
  <c r="J18" i="10"/>
  <c r="J19" i="10"/>
  <c r="J20" i="10"/>
  <c r="J21" i="10"/>
  <c r="J22" i="10"/>
  <c r="J23" i="10"/>
  <c r="J24" i="10"/>
  <c r="J25" i="10"/>
  <c r="J26" i="10"/>
  <c r="J17" i="10"/>
  <c r="D27" i="10"/>
  <c r="E27" i="10"/>
  <c r="F27" i="10"/>
  <c r="G27" i="10"/>
  <c r="H27" i="10"/>
  <c r="I27" i="10"/>
  <c r="C27" i="10"/>
  <c r="J27" i="10" l="1"/>
  <c r="C63" i="17"/>
  <c r="C52" i="17"/>
  <c r="F11" i="17"/>
  <c r="D33" i="17"/>
  <c r="D37" i="17" s="1"/>
  <c r="E33" i="17"/>
  <c r="E37" i="17" s="1"/>
  <c r="C33" i="17"/>
  <c r="C36" i="17" s="1"/>
  <c r="F26" i="17"/>
  <c r="F27" i="17"/>
  <c r="F28" i="17"/>
  <c r="F29" i="17"/>
  <c r="F30" i="17"/>
  <c r="F31" i="17"/>
  <c r="F32" i="17"/>
  <c r="F20" i="17"/>
  <c r="F9" i="17"/>
  <c r="F10" i="17"/>
  <c r="F12" i="17"/>
  <c r="F13" i="17"/>
  <c r="F14" i="17"/>
  <c r="F15" i="17"/>
  <c r="F16" i="17"/>
  <c r="F8" i="17"/>
  <c r="C17" i="17"/>
  <c r="G226" i="18"/>
  <c r="G225" i="18"/>
  <c r="G220" i="18"/>
  <c r="G221" i="18"/>
  <c r="G222" i="18"/>
  <c r="AW215" i="7"/>
  <c r="AW214" i="7"/>
  <c r="AW216" i="7"/>
  <c r="AC217" i="7"/>
  <c r="AD217" i="7"/>
  <c r="AE217" i="7"/>
  <c r="AF217" i="7"/>
  <c r="AG217" i="7"/>
  <c r="AH217" i="7"/>
  <c r="AI217" i="7"/>
  <c r="AJ217" i="7"/>
  <c r="AK217" i="7"/>
  <c r="AL217" i="7"/>
  <c r="AM217" i="7"/>
  <c r="AN217" i="7"/>
  <c r="AO217" i="7"/>
  <c r="AP217" i="7"/>
  <c r="AQ217" i="7"/>
  <c r="AR217" i="7"/>
  <c r="AS217" i="7"/>
  <c r="AT217" i="7"/>
  <c r="AU217" i="7"/>
  <c r="AV217" i="7"/>
  <c r="AB217" i="7"/>
  <c r="AW211" i="7"/>
  <c r="AW210" i="7"/>
  <c r="E212" i="7"/>
  <c r="F212" i="7"/>
  <c r="G212" i="7"/>
  <c r="H212" i="7"/>
  <c r="I212" i="7"/>
  <c r="J212" i="7"/>
  <c r="K212" i="7"/>
  <c r="L212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AH212" i="7"/>
  <c r="AI212" i="7"/>
  <c r="AJ212" i="7"/>
  <c r="AK212" i="7"/>
  <c r="AL212" i="7"/>
  <c r="AM212" i="7"/>
  <c r="AN212" i="7"/>
  <c r="AO212" i="7"/>
  <c r="AP212" i="7"/>
  <c r="AQ212" i="7"/>
  <c r="AR212" i="7"/>
  <c r="AS212" i="7"/>
  <c r="AT212" i="7"/>
  <c r="AU212" i="7"/>
  <c r="AV212" i="7"/>
  <c r="D212" i="7"/>
  <c r="AW204" i="7"/>
  <c r="AW205" i="7"/>
  <c r="AW206" i="7"/>
  <c r="AW207" i="7"/>
  <c r="AW203" i="7"/>
  <c r="AC208" i="7"/>
  <c r="AD208" i="7"/>
  <c r="AE208" i="7"/>
  <c r="AF208" i="7"/>
  <c r="AG208" i="7"/>
  <c r="AH208" i="7"/>
  <c r="AI208" i="7"/>
  <c r="AJ208" i="7"/>
  <c r="AK208" i="7"/>
  <c r="AL208" i="7"/>
  <c r="AM208" i="7"/>
  <c r="AN208" i="7"/>
  <c r="AO208" i="7"/>
  <c r="AP208" i="7"/>
  <c r="AQ208" i="7"/>
  <c r="AR208" i="7"/>
  <c r="AS208" i="7"/>
  <c r="AT208" i="7"/>
  <c r="AU208" i="7"/>
  <c r="AV208" i="7"/>
  <c r="D208" i="7"/>
  <c r="AW198" i="7"/>
  <c r="AW199" i="7"/>
  <c r="AW200" i="7"/>
  <c r="AW197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AH201" i="7"/>
  <c r="AI201" i="7"/>
  <c r="AJ201" i="7"/>
  <c r="AK201" i="7"/>
  <c r="AL201" i="7"/>
  <c r="AM201" i="7"/>
  <c r="AN201" i="7"/>
  <c r="AO201" i="7"/>
  <c r="AP201" i="7"/>
  <c r="AQ201" i="7"/>
  <c r="AR201" i="7"/>
  <c r="AS201" i="7"/>
  <c r="AT201" i="7"/>
  <c r="AU201" i="7"/>
  <c r="AV201" i="7"/>
  <c r="AW188" i="7"/>
  <c r="AW189" i="7"/>
  <c r="AW190" i="7"/>
  <c r="AW191" i="7"/>
  <c r="AW192" i="7"/>
  <c r="AW193" i="7"/>
  <c r="AW194" i="7"/>
  <c r="AW187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AH195" i="7"/>
  <c r="AI195" i="7"/>
  <c r="AJ195" i="7"/>
  <c r="AK195" i="7"/>
  <c r="AL195" i="7"/>
  <c r="AM195" i="7"/>
  <c r="AN195" i="7"/>
  <c r="AO195" i="7"/>
  <c r="AP195" i="7"/>
  <c r="AQ195" i="7"/>
  <c r="AR195" i="7"/>
  <c r="AS195" i="7"/>
  <c r="AT195" i="7"/>
  <c r="AU195" i="7"/>
  <c r="AV195" i="7"/>
  <c r="D195" i="7"/>
  <c r="AW181" i="7"/>
  <c r="AW182" i="7"/>
  <c r="AW183" i="7"/>
  <c r="AW184" i="7"/>
  <c r="AW180" i="7"/>
  <c r="AC185" i="7"/>
  <c r="AD185" i="7"/>
  <c r="AE185" i="7"/>
  <c r="AF185" i="7"/>
  <c r="AG185" i="7"/>
  <c r="AH185" i="7"/>
  <c r="AI185" i="7"/>
  <c r="AJ185" i="7"/>
  <c r="AK185" i="7"/>
  <c r="AL185" i="7"/>
  <c r="AM185" i="7"/>
  <c r="AN185" i="7"/>
  <c r="AO185" i="7"/>
  <c r="AP185" i="7"/>
  <c r="AQ185" i="7"/>
  <c r="AR185" i="7"/>
  <c r="AS185" i="7"/>
  <c r="AT185" i="7"/>
  <c r="AU185" i="7"/>
  <c r="AV185" i="7"/>
  <c r="AW99" i="7"/>
  <c r="AW101" i="7"/>
  <c r="AW102" i="7"/>
  <c r="AW103" i="7"/>
  <c r="AW104" i="7"/>
  <c r="AW105" i="7"/>
  <c r="AW106" i="7"/>
  <c r="AW107" i="7"/>
  <c r="AW108" i="7"/>
  <c r="AW110" i="7"/>
  <c r="AW111" i="7"/>
  <c r="AW112" i="7"/>
  <c r="AW113" i="7"/>
  <c r="AW114" i="7"/>
  <c r="AW115" i="7"/>
  <c r="AW117" i="7"/>
  <c r="AW118" i="7"/>
  <c r="AW119" i="7"/>
  <c r="AW120" i="7"/>
  <c r="AW121" i="7"/>
  <c r="AW122" i="7"/>
  <c r="AW123" i="7"/>
  <c r="AW124" i="7"/>
  <c r="AW125" i="7"/>
  <c r="AW127" i="7"/>
  <c r="AW128" i="7"/>
  <c r="AW129" i="7"/>
  <c r="AW130" i="7"/>
  <c r="AW131" i="7"/>
  <c r="AW132" i="7"/>
  <c r="AW133" i="7"/>
  <c r="AW134" i="7"/>
  <c r="AW135" i="7"/>
  <c r="AW137" i="7"/>
  <c r="AW138" i="7"/>
  <c r="AW139" i="7"/>
  <c r="AW140" i="7"/>
  <c r="AW141" i="7"/>
  <c r="AW142" i="7"/>
  <c r="AW144" i="7"/>
  <c r="AW145" i="7"/>
  <c r="AW146" i="7"/>
  <c r="AW148" i="7"/>
  <c r="AW149" i="7"/>
  <c r="AW150" i="7"/>
  <c r="AW151" i="7"/>
  <c r="AW152" i="7"/>
  <c r="AW153" i="7"/>
  <c r="AW154" i="7"/>
  <c r="AW156" i="7"/>
  <c r="AW157" i="7"/>
  <c r="AW158" i="7"/>
  <c r="AW160" i="7"/>
  <c r="AW161" i="7"/>
  <c r="AW162" i="7"/>
  <c r="AW163" i="7"/>
  <c r="AW165" i="7"/>
  <c r="AW166" i="7"/>
  <c r="AW167" i="7"/>
  <c r="AW168" i="7"/>
  <c r="AW169" i="7"/>
  <c r="AW170" i="7"/>
  <c r="AW172" i="7"/>
  <c r="AW173" i="7"/>
  <c r="AW174" i="7"/>
  <c r="AW175" i="7"/>
  <c r="AW176" i="7"/>
  <c r="AW177" i="7"/>
  <c r="AW98" i="7"/>
  <c r="AF171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O178" i="7" s="1"/>
  <c r="AP100" i="7"/>
  <c r="AQ100" i="7"/>
  <c r="AR100" i="7"/>
  <c r="AS100" i="7"/>
  <c r="AT100" i="7"/>
  <c r="AU100" i="7"/>
  <c r="AV100" i="7"/>
  <c r="AC109" i="7"/>
  <c r="AD109" i="7"/>
  <c r="AE109" i="7"/>
  <c r="AF109" i="7"/>
  <c r="AG109" i="7"/>
  <c r="AH109" i="7"/>
  <c r="AI109" i="7"/>
  <c r="AJ109" i="7"/>
  <c r="AJ178" i="7" s="1"/>
  <c r="AK109" i="7"/>
  <c r="AL109" i="7"/>
  <c r="AM109" i="7"/>
  <c r="AN109" i="7"/>
  <c r="AO109" i="7"/>
  <c r="AP109" i="7"/>
  <c r="AQ109" i="7"/>
  <c r="AR109" i="7"/>
  <c r="AR178" i="7" s="1"/>
  <c r="AS109" i="7"/>
  <c r="AT109" i="7"/>
  <c r="AU109" i="7"/>
  <c r="AV109" i="7"/>
  <c r="AC116" i="7"/>
  <c r="AD116" i="7"/>
  <c r="AE116" i="7"/>
  <c r="AF116" i="7"/>
  <c r="AG116" i="7"/>
  <c r="AH116" i="7"/>
  <c r="AI116" i="7"/>
  <c r="AJ116" i="7"/>
  <c r="AK116" i="7"/>
  <c r="AL116" i="7"/>
  <c r="AM116" i="7"/>
  <c r="AN116" i="7"/>
  <c r="AO116" i="7"/>
  <c r="AP116" i="7"/>
  <c r="AQ116" i="7"/>
  <c r="AR116" i="7"/>
  <c r="AS116" i="7"/>
  <c r="AT116" i="7"/>
  <c r="AU116" i="7"/>
  <c r="AV116" i="7"/>
  <c r="AC126" i="7"/>
  <c r="AD126" i="7"/>
  <c r="AE126" i="7"/>
  <c r="AF126" i="7"/>
  <c r="AG126" i="7"/>
  <c r="AH126" i="7"/>
  <c r="AI126" i="7"/>
  <c r="AJ126" i="7"/>
  <c r="AK126" i="7"/>
  <c r="AL126" i="7"/>
  <c r="AM126" i="7"/>
  <c r="AN126" i="7"/>
  <c r="AO126" i="7"/>
  <c r="AP126" i="7"/>
  <c r="AQ126" i="7"/>
  <c r="AR126" i="7"/>
  <c r="AS126" i="7"/>
  <c r="AT126" i="7"/>
  <c r="AU126" i="7"/>
  <c r="AV126" i="7"/>
  <c r="AC136" i="7"/>
  <c r="AD136" i="7"/>
  <c r="AE136" i="7"/>
  <c r="AF136" i="7"/>
  <c r="AG136" i="7"/>
  <c r="AH136" i="7"/>
  <c r="AI136" i="7"/>
  <c r="AJ136" i="7"/>
  <c r="AK136" i="7"/>
  <c r="AL136" i="7"/>
  <c r="AM136" i="7"/>
  <c r="AN136" i="7"/>
  <c r="AO136" i="7"/>
  <c r="AP136" i="7"/>
  <c r="AQ136" i="7"/>
  <c r="AR136" i="7"/>
  <c r="AS136" i="7"/>
  <c r="AT136" i="7"/>
  <c r="AU136" i="7"/>
  <c r="AV136" i="7"/>
  <c r="AC143" i="7"/>
  <c r="AD143" i="7"/>
  <c r="AE143" i="7"/>
  <c r="AF143" i="7"/>
  <c r="AG143" i="7"/>
  <c r="AH143" i="7"/>
  <c r="AI143" i="7"/>
  <c r="AJ143" i="7"/>
  <c r="AK143" i="7"/>
  <c r="AL143" i="7"/>
  <c r="AM143" i="7"/>
  <c r="AN143" i="7"/>
  <c r="AO143" i="7"/>
  <c r="AP143" i="7"/>
  <c r="AQ143" i="7"/>
  <c r="AR143" i="7"/>
  <c r="AS143" i="7"/>
  <c r="AT143" i="7"/>
  <c r="AU143" i="7"/>
  <c r="AV143" i="7"/>
  <c r="AC147" i="7"/>
  <c r="AD147" i="7"/>
  <c r="AE147" i="7"/>
  <c r="AF147" i="7"/>
  <c r="AG147" i="7"/>
  <c r="AH147" i="7"/>
  <c r="AI147" i="7"/>
  <c r="AJ147" i="7"/>
  <c r="AK147" i="7"/>
  <c r="AL147" i="7"/>
  <c r="AM147" i="7"/>
  <c r="AN147" i="7"/>
  <c r="AO147" i="7"/>
  <c r="AP147" i="7"/>
  <c r="AQ147" i="7"/>
  <c r="AR147" i="7"/>
  <c r="AS147" i="7"/>
  <c r="AT147" i="7"/>
  <c r="AU147" i="7"/>
  <c r="AV147" i="7"/>
  <c r="AC155" i="7"/>
  <c r="AD155" i="7"/>
  <c r="AE155" i="7"/>
  <c r="AF155" i="7"/>
  <c r="AG155" i="7"/>
  <c r="AH155" i="7"/>
  <c r="AI155" i="7"/>
  <c r="AJ155" i="7"/>
  <c r="AK155" i="7"/>
  <c r="AL155" i="7"/>
  <c r="AM155" i="7"/>
  <c r="AN155" i="7"/>
  <c r="AO155" i="7"/>
  <c r="AP155" i="7"/>
  <c r="AQ155" i="7"/>
  <c r="AR155" i="7"/>
  <c r="AS155" i="7"/>
  <c r="AT155" i="7"/>
  <c r="AU155" i="7"/>
  <c r="AV155" i="7"/>
  <c r="AC159" i="7"/>
  <c r="AD159" i="7"/>
  <c r="AE159" i="7"/>
  <c r="AF159" i="7"/>
  <c r="AG159" i="7"/>
  <c r="AH159" i="7"/>
  <c r="AI159" i="7"/>
  <c r="AJ159" i="7"/>
  <c r="AK159" i="7"/>
  <c r="AL159" i="7"/>
  <c r="AM159" i="7"/>
  <c r="AN159" i="7"/>
  <c r="AO159" i="7"/>
  <c r="AP159" i="7"/>
  <c r="AQ159" i="7"/>
  <c r="AR159" i="7"/>
  <c r="AS159" i="7"/>
  <c r="AT159" i="7"/>
  <c r="AU159" i="7"/>
  <c r="AV159" i="7"/>
  <c r="AC164" i="7"/>
  <c r="AD164" i="7"/>
  <c r="AE164" i="7"/>
  <c r="AF164" i="7"/>
  <c r="AG164" i="7"/>
  <c r="AH164" i="7"/>
  <c r="AI164" i="7"/>
  <c r="AJ164" i="7"/>
  <c r="AK164" i="7"/>
  <c r="AL164" i="7"/>
  <c r="AM164" i="7"/>
  <c r="AN164" i="7"/>
  <c r="AO164" i="7"/>
  <c r="AP164" i="7"/>
  <c r="AQ164" i="7"/>
  <c r="AR164" i="7"/>
  <c r="AS164" i="7"/>
  <c r="AT164" i="7"/>
  <c r="AU164" i="7"/>
  <c r="AV164" i="7"/>
  <c r="AC171" i="7"/>
  <c r="AD171" i="7"/>
  <c r="AE171" i="7"/>
  <c r="AG171" i="7"/>
  <c r="AH171" i="7"/>
  <c r="AI171" i="7"/>
  <c r="AJ171" i="7"/>
  <c r="AK171" i="7"/>
  <c r="AL171" i="7"/>
  <c r="AM171" i="7"/>
  <c r="AN171" i="7"/>
  <c r="AO171" i="7"/>
  <c r="AP171" i="7"/>
  <c r="AQ171" i="7"/>
  <c r="AR171" i="7"/>
  <c r="AS171" i="7"/>
  <c r="AT171" i="7"/>
  <c r="AU171" i="7"/>
  <c r="AV171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AV82" i="7"/>
  <c r="AC78" i="7"/>
  <c r="AD78" i="7"/>
  <c r="AE78" i="7"/>
  <c r="AF78" i="7"/>
  <c r="AG78" i="7"/>
  <c r="AH78" i="7"/>
  <c r="AI78" i="7"/>
  <c r="AJ78" i="7"/>
  <c r="AK78" i="7"/>
  <c r="AL78" i="7"/>
  <c r="AM78" i="7"/>
  <c r="AN78" i="7"/>
  <c r="AO78" i="7"/>
  <c r="AP78" i="7"/>
  <c r="AQ78" i="7"/>
  <c r="AR78" i="7"/>
  <c r="AS78" i="7"/>
  <c r="AT78" i="7"/>
  <c r="AU78" i="7"/>
  <c r="AV78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AO73" i="7"/>
  <c r="AP73" i="7"/>
  <c r="AQ73" i="7"/>
  <c r="AR73" i="7"/>
  <c r="AS73" i="7"/>
  <c r="AT73" i="7"/>
  <c r="AU73" i="7"/>
  <c r="AV73" i="7"/>
  <c r="AC68" i="7"/>
  <c r="AD68" i="7"/>
  <c r="AE68" i="7"/>
  <c r="AF68" i="7"/>
  <c r="AG68" i="7"/>
  <c r="AH68" i="7"/>
  <c r="AI68" i="7"/>
  <c r="AJ68" i="7"/>
  <c r="AK68" i="7"/>
  <c r="AL68" i="7"/>
  <c r="AM68" i="7"/>
  <c r="AN68" i="7"/>
  <c r="AO68" i="7"/>
  <c r="AP68" i="7"/>
  <c r="AQ68" i="7"/>
  <c r="AR68" i="7"/>
  <c r="AS68" i="7"/>
  <c r="AT68" i="7"/>
  <c r="AU68" i="7"/>
  <c r="AV68" i="7"/>
  <c r="AW62" i="7"/>
  <c r="AW63" i="7"/>
  <c r="AW64" i="7"/>
  <c r="AW65" i="7"/>
  <c r="AW66" i="7"/>
  <c r="AW67" i="7"/>
  <c r="AW69" i="7"/>
  <c r="AW70" i="7"/>
  <c r="AW71" i="7"/>
  <c r="AW72" i="7"/>
  <c r="AW74" i="7"/>
  <c r="AW75" i="7"/>
  <c r="AW76" i="7"/>
  <c r="AW77" i="7"/>
  <c r="AW79" i="7"/>
  <c r="AW80" i="7"/>
  <c r="AW81" i="7"/>
  <c r="AW83" i="7"/>
  <c r="AW84" i="7"/>
  <c r="AW85" i="7"/>
  <c r="AW86" i="7"/>
  <c r="AW87" i="7"/>
  <c r="AW88" i="7"/>
  <c r="AW89" i="7"/>
  <c r="AW90" i="7"/>
  <c r="AW91" i="7"/>
  <c r="AW92" i="7"/>
  <c r="AW93" i="7"/>
  <c r="AW94" i="7"/>
  <c r="AW95" i="7"/>
  <c r="AC61" i="7"/>
  <c r="AD61" i="7"/>
  <c r="AE61" i="7"/>
  <c r="AE96" i="7" s="1"/>
  <c r="AF61" i="7"/>
  <c r="AG61" i="7"/>
  <c r="AH61" i="7"/>
  <c r="AI61" i="7"/>
  <c r="AJ61" i="7"/>
  <c r="AJ96" i="7" s="1"/>
  <c r="AK61" i="7"/>
  <c r="AL61" i="7"/>
  <c r="AL96" i="7" s="1"/>
  <c r="AM61" i="7"/>
  <c r="AM96" i="7" s="1"/>
  <c r="AN61" i="7"/>
  <c r="AO61" i="7"/>
  <c r="AP61" i="7"/>
  <c r="AQ61" i="7"/>
  <c r="AR61" i="7"/>
  <c r="AS61" i="7"/>
  <c r="AT61" i="7"/>
  <c r="AT96" i="7" s="1"/>
  <c r="AU61" i="7"/>
  <c r="AU96" i="7" s="1"/>
  <c r="AV61" i="7"/>
  <c r="AB61" i="7"/>
  <c r="AW29" i="7"/>
  <c r="AW30" i="7"/>
  <c r="AW31" i="7"/>
  <c r="AW32" i="7"/>
  <c r="AW34" i="7"/>
  <c r="AW35" i="7"/>
  <c r="AW36" i="7"/>
  <c r="AW37" i="7"/>
  <c r="AW40" i="7"/>
  <c r="AW41" i="7"/>
  <c r="AW42" i="7"/>
  <c r="AW43" i="7"/>
  <c r="AW44" i="7"/>
  <c r="AW45" i="7"/>
  <c r="AW46" i="7"/>
  <c r="AW48" i="7"/>
  <c r="AW49" i="7"/>
  <c r="AW50" i="7"/>
  <c r="AW51" i="7"/>
  <c r="AW52" i="7"/>
  <c r="AW53" i="7"/>
  <c r="AW54" i="7"/>
  <c r="AW55" i="7"/>
  <c r="AW56" i="7"/>
  <c r="AW57" i="7"/>
  <c r="AW58" i="7"/>
  <c r="AH59" i="7"/>
  <c r="AC47" i="7"/>
  <c r="AD47" i="7"/>
  <c r="AE47" i="7"/>
  <c r="AF47" i="7"/>
  <c r="AG47" i="7"/>
  <c r="AH47" i="7"/>
  <c r="AI47" i="7"/>
  <c r="AI38" i="7" s="1"/>
  <c r="AJ47" i="7"/>
  <c r="AK47" i="7"/>
  <c r="AL47" i="7"/>
  <c r="AM47" i="7"/>
  <c r="AN47" i="7"/>
  <c r="AN38" i="7" s="1"/>
  <c r="AO47" i="7"/>
  <c r="AP47" i="7"/>
  <c r="AQ47" i="7"/>
  <c r="AR47" i="7"/>
  <c r="AS47" i="7"/>
  <c r="AT47" i="7"/>
  <c r="AU47" i="7"/>
  <c r="AV47" i="7"/>
  <c r="AC39" i="7"/>
  <c r="AC38" i="7" s="1"/>
  <c r="AD39" i="7"/>
  <c r="AD38" i="7" s="1"/>
  <c r="AE39" i="7"/>
  <c r="AE38" i="7" s="1"/>
  <c r="AF39" i="7"/>
  <c r="AG39" i="7"/>
  <c r="AH39" i="7"/>
  <c r="AI39" i="7"/>
  <c r="AJ39" i="7"/>
  <c r="AK39" i="7"/>
  <c r="AL39" i="7"/>
  <c r="AM39" i="7"/>
  <c r="AM38" i="7" s="1"/>
  <c r="AN39" i="7"/>
  <c r="AO39" i="7"/>
  <c r="AP39" i="7"/>
  <c r="AQ39" i="7"/>
  <c r="AR39" i="7"/>
  <c r="AS39" i="7"/>
  <c r="AT39" i="7"/>
  <c r="AU39" i="7"/>
  <c r="AU38" i="7" s="1"/>
  <c r="AV39" i="7"/>
  <c r="AH38" i="7"/>
  <c r="AQ38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B33" i="7"/>
  <c r="AC28" i="7"/>
  <c r="AD28" i="7"/>
  <c r="AD59" i="7" s="1"/>
  <c r="AE28" i="7"/>
  <c r="AF28" i="7"/>
  <c r="AG28" i="7"/>
  <c r="AH28" i="7"/>
  <c r="AI28" i="7"/>
  <c r="AI59" i="7" s="1"/>
  <c r="AJ28" i="7"/>
  <c r="AK28" i="7"/>
  <c r="AL28" i="7"/>
  <c r="AM28" i="7"/>
  <c r="AN28" i="7"/>
  <c r="AO28" i="7"/>
  <c r="AP28" i="7"/>
  <c r="AQ28" i="7"/>
  <c r="AQ59" i="7" s="1"/>
  <c r="AR28" i="7"/>
  <c r="AS28" i="7"/>
  <c r="AT28" i="7"/>
  <c r="AU28" i="7"/>
  <c r="AV28" i="7"/>
  <c r="AB28" i="7"/>
  <c r="AW20" i="7"/>
  <c r="AW21" i="7"/>
  <c r="AW22" i="7"/>
  <c r="AW23" i="7"/>
  <c r="AW24" i="7"/>
  <c r="AW25" i="7"/>
  <c r="AW19" i="7"/>
  <c r="AW16" i="7"/>
  <c r="AW12" i="7"/>
  <c r="AW13" i="7"/>
  <c r="AW14" i="7"/>
  <c r="AW15" i="7"/>
  <c r="AW11" i="7"/>
  <c r="AW17" i="7" s="1"/>
  <c r="AV17" i="7"/>
  <c r="C220" i="7"/>
  <c r="D201" i="7"/>
  <c r="G223" i="18"/>
  <c r="G217" i="18"/>
  <c r="G216" i="18"/>
  <c r="G218" i="18" s="1"/>
  <c r="G213" i="18"/>
  <c r="G212" i="18"/>
  <c r="G211" i="18"/>
  <c r="G210" i="18"/>
  <c r="G209" i="18"/>
  <c r="G206" i="18"/>
  <c r="G205" i="18"/>
  <c r="G204" i="18"/>
  <c r="G203" i="18"/>
  <c r="G200" i="18"/>
  <c r="G199" i="18"/>
  <c r="G198" i="18"/>
  <c r="G197" i="18"/>
  <c r="G196" i="18"/>
  <c r="G195" i="18"/>
  <c r="G194" i="18"/>
  <c r="G193" i="18"/>
  <c r="G192" i="18"/>
  <c r="G201" i="18" s="1"/>
  <c r="G189" i="18"/>
  <c r="G188" i="18"/>
  <c r="G187" i="18"/>
  <c r="G186" i="18"/>
  <c r="G185" i="18"/>
  <c r="G182" i="18"/>
  <c r="G181" i="18"/>
  <c r="G180" i="18"/>
  <c r="G179" i="18"/>
  <c r="G178" i="18"/>
  <c r="G175" i="18" s="1"/>
  <c r="G177" i="18"/>
  <c r="G176" i="18"/>
  <c r="G174" i="18"/>
  <c r="G173" i="18"/>
  <c r="G172" i="18"/>
  <c r="G171" i="18"/>
  <c r="G170" i="18"/>
  <c r="G169" i="18"/>
  <c r="G167" i="18"/>
  <c r="G166" i="18"/>
  <c r="G165" i="18"/>
  <c r="G164" i="18"/>
  <c r="G162" i="18"/>
  <c r="G161" i="18"/>
  <c r="G160" i="18"/>
  <c r="G159" i="18" s="1"/>
  <c r="G158" i="18"/>
  <c r="G157" i="18"/>
  <c r="G156" i="18"/>
  <c r="G155" i="18"/>
  <c r="G154" i="18"/>
  <c r="G153" i="18"/>
  <c r="G152" i="18"/>
  <c r="G151" i="18" s="1"/>
  <c r="G150" i="18"/>
  <c r="G149" i="18"/>
  <c r="G148" i="18"/>
  <c r="G147" i="18"/>
  <c r="G146" i="18"/>
  <c r="G145" i="18"/>
  <c r="G144" i="18"/>
  <c r="G143" i="18"/>
  <c r="G142" i="18"/>
  <c r="G141" i="18"/>
  <c r="G139" i="18"/>
  <c r="G138" i="18"/>
  <c r="G137" i="18"/>
  <c r="G136" i="18"/>
  <c r="G135" i="18"/>
  <c r="G134" i="18"/>
  <c r="G133" i="18"/>
  <c r="G132" i="18"/>
  <c r="G131" i="18"/>
  <c r="G129" i="18"/>
  <c r="G128" i="18"/>
  <c r="G127" i="18"/>
  <c r="G126" i="18"/>
  <c r="G125" i="18"/>
  <c r="G124" i="18"/>
  <c r="G123" i="18"/>
  <c r="G122" i="18"/>
  <c r="G121" i="18"/>
  <c r="G119" i="18"/>
  <c r="G118" i="18"/>
  <c r="G117" i="18"/>
  <c r="G116" i="18"/>
  <c r="G115" i="18"/>
  <c r="G114" i="18"/>
  <c r="G112" i="18"/>
  <c r="G111" i="18"/>
  <c r="G110" i="18"/>
  <c r="G109" i="18"/>
  <c r="G108" i="18"/>
  <c r="G107" i="18"/>
  <c r="G106" i="18"/>
  <c r="G105" i="18"/>
  <c r="G103" i="18"/>
  <c r="G102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4" i="18"/>
  <c r="G83" i="18"/>
  <c r="G82" i="18"/>
  <c r="G81" i="18" s="1"/>
  <c r="G80" i="18"/>
  <c r="G79" i="18"/>
  <c r="G78" i="18"/>
  <c r="G77" i="18"/>
  <c r="G75" i="18"/>
  <c r="G74" i="18"/>
  <c r="G73" i="18"/>
  <c r="G72" i="18"/>
  <c r="G70" i="18"/>
  <c r="G69" i="18"/>
  <c r="G68" i="18"/>
  <c r="G67" i="18"/>
  <c r="G66" i="18"/>
  <c r="G65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8" i="18"/>
  <c r="G47" i="18"/>
  <c r="G46" i="18"/>
  <c r="G45" i="18"/>
  <c r="G44" i="18"/>
  <c r="G43" i="18"/>
  <c r="G42" i="18"/>
  <c r="G39" i="18"/>
  <c r="G38" i="18"/>
  <c r="G37" i="18"/>
  <c r="G36" i="18"/>
  <c r="G34" i="18"/>
  <c r="G33" i="18"/>
  <c r="G32" i="18"/>
  <c r="G31" i="18"/>
  <c r="G27" i="18"/>
  <c r="G26" i="18"/>
  <c r="G25" i="18"/>
  <c r="G24" i="18"/>
  <c r="G23" i="18"/>
  <c r="G22" i="18"/>
  <c r="G21" i="18"/>
  <c r="G20" i="18"/>
  <c r="G17" i="18"/>
  <c r="G16" i="18"/>
  <c r="G15" i="18"/>
  <c r="G14" i="18"/>
  <c r="G13" i="18"/>
  <c r="G12" i="18"/>
  <c r="G11" i="18"/>
  <c r="G10" i="18"/>
  <c r="AA217" i="7"/>
  <c r="Z217" i="7"/>
  <c r="Y217" i="7"/>
  <c r="X217" i="7"/>
  <c r="W217" i="7"/>
  <c r="V217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AB208" i="7"/>
  <c r="AA208" i="7"/>
  <c r="Z208" i="7"/>
  <c r="Y208" i="7"/>
  <c r="X208" i="7"/>
  <c r="W208" i="7"/>
  <c r="V208" i="7"/>
  <c r="U208" i="7"/>
  <c r="T208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AW116" i="7" s="1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AB47" i="7"/>
  <c r="AA47" i="7"/>
  <c r="AA38" i="7" s="1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AB39" i="7"/>
  <c r="AB38" i="7" s="1"/>
  <c r="AA39" i="7"/>
  <c r="Z39" i="7"/>
  <c r="Y39" i="7"/>
  <c r="X39" i="7"/>
  <c r="W39" i="7"/>
  <c r="W38" i="7" s="1"/>
  <c r="V39" i="7"/>
  <c r="U39" i="7"/>
  <c r="T39" i="7"/>
  <c r="T38" i="7" s="1"/>
  <c r="S39" i="7"/>
  <c r="R39" i="7"/>
  <c r="Q39" i="7"/>
  <c r="P39" i="7"/>
  <c r="O39" i="7"/>
  <c r="N39" i="7"/>
  <c r="M39" i="7"/>
  <c r="L39" i="7"/>
  <c r="L38" i="7" s="1"/>
  <c r="K39" i="7"/>
  <c r="J39" i="7"/>
  <c r="I39" i="7"/>
  <c r="H39" i="7"/>
  <c r="G39" i="7"/>
  <c r="G38" i="7" s="1"/>
  <c r="F39" i="7"/>
  <c r="E39" i="7"/>
  <c r="D39" i="7"/>
  <c r="AW39" i="7" s="1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D31" i="11"/>
  <c r="D21" i="11"/>
  <c r="D23" i="11" s="1"/>
  <c r="C21" i="11"/>
  <c r="C23" i="11" s="1"/>
  <c r="D49" i="17"/>
  <c r="C49" i="17"/>
  <c r="F50" i="17"/>
  <c r="F51" i="17"/>
  <c r="F53" i="17"/>
  <c r="F54" i="17"/>
  <c r="F55" i="17"/>
  <c r="F56" i="17"/>
  <c r="D52" i="17"/>
  <c r="E52" i="17"/>
  <c r="E49" i="17"/>
  <c r="D63" i="17"/>
  <c r="E63" i="17"/>
  <c r="F62" i="17"/>
  <c r="F60" i="17"/>
  <c r="F59" i="17"/>
  <c r="F48" i="17"/>
  <c r="F25" i="17"/>
  <c r="F24" i="17"/>
  <c r="D17" i="17"/>
  <c r="E17" i="17"/>
  <c r="E21" i="17" s="1"/>
  <c r="C38" i="17" l="1"/>
  <c r="F49" i="17"/>
  <c r="F17" i="17"/>
  <c r="F21" i="17" s="1"/>
  <c r="E57" i="17"/>
  <c r="E64" i="17" s="1"/>
  <c r="F33" i="17"/>
  <c r="F36" i="17" s="1"/>
  <c r="AD96" i="7"/>
  <c r="AN178" i="7"/>
  <c r="AF178" i="7"/>
  <c r="E38" i="7"/>
  <c r="M38" i="7"/>
  <c r="U38" i="7"/>
  <c r="AW47" i="7"/>
  <c r="AW126" i="7"/>
  <c r="AW185" i="7"/>
  <c r="AC59" i="7"/>
  <c r="AP38" i="7"/>
  <c r="AP59" i="7" s="1"/>
  <c r="AS96" i="7"/>
  <c r="AK96" i="7"/>
  <c r="AC96" i="7"/>
  <c r="AC219" i="7" s="1"/>
  <c r="AC220" i="7" s="1"/>
  <c r="AQ178" i="7"/>
  <c r="AI178" i="7"/>
  <c r="AU178" i="7"/>
  <c r="AM178" i="7"/>
  <c r="AE178" i="7"/>
  <c r="AW155" i="7"/>
  <c r="AW171" i="7"/>
  <c r="AF59" i="7"/>
  <c r="AF219" i="7" s="1"/>
  <c r="AF220" i="7" s="1"/>
  <c r="AS178" i="7"/>
  <c r="AK178" i="7"/>
  <c r="AC178" i="7"/>
  <c r="AW136" i="7"/>
  <c r="AB59" i="7"/>
  <c r="AL178" i="7"/>
  <c r="AV59" i="7"/>
  <c r="AV219" i="7" s="1"/>
  <c r="AV220" i="7" s="1"/>
  <c r="AH219" i="7"/>
  <c r="AH220" i="7" s="1"/>
  <c r="AW33" i="7"/>
  <c r="AP96" i="7"/>
  <c r="AP219" i="7" s="1"/>
  <c r="AP220" i="7" s="1"/>
  <c r="AH96" i="7"/>
  <c r="AR96" i="7"/>
  <c r="AV178" i="7"/>
  <c r="AW195" i="7"/>
  <c r="AW217" i="7"/>
  <c r="AW143" i="7"/>
  <c r="AW201" i="7"/>
  <c r="AO96" i="7"/>
  <c r="AG96" i="7"/>
  <c r="AQ96" i="7"/>
  <c r="AI96" i="7"/>
  <c r="AI219" i="7" s="1"/>
  <c r="AI220" i="7" s="1"/>
  <c r="AW212" i="7"/>
  <c r="AW61" i="7"/>
  <c r="AD178" i="7"/>
  <c r="V38" i="7"/>
  <c r="AW208" i="7"/>
  <c r="AW100" i="7"/>
  <c r="AW159" i="7"/>
  <c r="AW26" i="7"/>
  <c r="AG38" i="7"/>
  <c r="AG59" i="7" s="1"/>
  <c r="AG219" i="7" s="1"/>
  <c r="AG220" i="7" s="1"/>
  <c r="AS38" i="7"/>
  <c r="AS59" i="7" s="1"/>
  <c r="AS219" i="7" s="1"/>
  <c r="AS220" i="7" s="1"/>
  <c r="AK38" i="7"/>
  <c r="AK59" i="7" s="1"/>
  <c r="AK219" i="7" s="1"/>
  <c r="AK220" i="7" s="1"/>
  <c r="AV96" i="7"/>
  <c r="AN96" i="7"/>
  <c r="AF96" i="7"/>
  <c r="AP178" i="7"/>
  <c r="AH178" i="7"/>
  <c r="AT178" i="7"/>
  <c r="AW147" i="7"/>
  <c r="AN59" i="7"/>
  <c r="AG178" i="7"/>
  <c r="K38" i="7"/>
  <c r="S38" i="7"/>
  <c r="AW109" i="7"/>
  <c r="AW164" i="7"/>
  <c r="AU59" i="7"/>
  <c r="AM59" i="7"/>
  <c r="AE59" i="7"/>
  <c r="AV38" i="7"/>
  <c r="AF38" i="7"/>
  <c r="AD219" i="7"/>
  <c r="AD220" i="7" s="1"/>
  <c r="AQ219" i="7"/>
  <c r="AQ220" i="7" s="1"/>
  <c r="AO59" i="7"/>
  <c r="AO219" i="7" s="1"/>
  <c r="AO220" i="7" s="1"/>
  <c r="AL59" i="7"/>
  <c r="AL219" i="7" s="1"/>
  <c r="AL220" i="7" s="1"/>
  <c r="AN219" i="7"/>
  <c r="AN220" i="7" s="1"/>
  <c r="AU219" i="7"/>
  <c r="AU220" i="7" s="1"/>
  <c r="AM219" i="7"/>
  <c r="AM220" i="7" s="1"/>
  <c r="AE219" i="7"/>
  <c r="AE220" i="7" s="1"/>
  <c r="AW68" i="7"/>
  <c r="AW82" i="7"/>
  <c r="F38" i="7"/>
  <c r="N38" i="7"/>
  <c r="AT38" i="7"/>
  <c r="AT59" i="7" s="1"/>
  <c r="AL38" i="7"/>
  <c r="AW28" i="7"/>
  <c r="AW78" i="7"/>
  <c r="I38" i="7"/>
  <c r="I59" i="7" s="1"/>
  <c r="Q38" i="7"/>
  <c r="Q59" i="7" s="1"/>
  <c r="Y38" i="7"/>
  <c r="AW73" i="7"/>
  <c r="AO38" i="7"/>
  <c r="D57" i="17"/>
  <c r="D64" i="17" s="1"/>
  <c r="F52" i="17"/>
  <c r="AR38" i="7"/>
  <c r="AR59" i="7" s="1"/>
  <c r="AR219" i="7" s="1"/>
  <c r="AR220" i="7" s="1"/>
  <c r="AJ38" i="7"/>
  <c r="AJ59" i="7" s="1"/>
  <c r="AJ219" i="7" s="1"/>
  <c r="AJ220" i="7" s="1"/>
  <c r="O38" i="7"/>
  <c r="S59" i="7"/>
  <c r="E59" i="7"/>
  <c r="Y96" i="7"/>
  <c r="D178" i="7"/>
  <c r="U59" i="7"/>
  <c r="I96" i="7"/>
  <c r="Q96" i="7"/>
  <c r="M59" i="7"/>
  <c r="K96" i="7"/>
  <c r="S96" i="7"/>
  <c r="AA96" i="7"/>
  <c r="F178" i="7"/>
  <c r="N178" i="7"/>
  <c r="V178" i="7"/>
  <c r="N59" i="7"/>
  <c r="AB178" i="7"/>
  <c r="J96" i="7"/>
  <c r="R96" i="7"/>
  <c r="Z96" i="7"/>
  <c r="M178" i="7"/>
  <c r="U178" i="7"/>
  <c r="H38" i="7"/>
  <c r="H59" i="7" s="1"/>
  <c r="P38" i="7"/>
  <c r="P59" i="7" s="1"/>
  <c r="X38" i="7"/>
  <c r="X59" i="7" s="1"/>
  <c r="L96" i="7"/>
  <c r="T96" i="7"/>
  <c r="AB96" i="7"/>
  <c r="AB219" i="7" s="1"/>
  <c r="AB220" i="7" s="1"/>
  <c r="G178" i="7"/>
  <c r="O178" i="7"/>
  <c r="W178" i="7"/>
  <c r="G59" i="7"/>
  <c r="O59" i="7"/>
  <c r="W59" i="7"/>
  <c r="F59" i="7"/>
  <c r="F219" i="7" s="1"/>
  <c r="F220" i="7" s="1"/>
  <c r="V59" i="7"/>
  <c r="V219" i="7" s="1"/>
  <c r="V220" i="7" s="1"/>
  <c r="E96" i="7"/>
  <c r="M96" i="7"/>
  <c r="U96" i="7"/>
  <c r="H178" i="7"/>
  <c r="P178" i="7"/>
  <c r="X178" i="7"/>
  <c r="J38" i="7"/>
  <c r="J59" i="7" s="1"/>
  <c r="J219" i="7" s="1"/>
  <c r="J220" i="7" s="1"/>
  <c r="R38" i="7"/>
  <c r="R59" i="7" s="1"/>
  <c r="R219" i="7" s="1"/>
  <c r="R220" i="7" s="1"/>
  <c r="Z38" i="7"/>
  <c r="Z59" i="7" s="1"/>
  <c r="Z219" i="7" s="1"/>
  <c r="Z220" i="7" s="1"/>
  <c r="F96" i="7"/>
  <c r="N96" i="7"/>
  <c r="V96" i="7"/>
  <c r="I178" i="7"/>
  <c r="Q178" i="7"/>
  <c r="Y178" i="7"/>
  <c r="K59" i="7"/>
  <c r="K219" i="7" s="1"/>
  <c r="K220" i="7" s="1"/>
  <c r="AA59" i="7"/>
  <c r="AA219" i="7" s="1"/>
  <c r="AA220" i="7" s="1"/>
  <c r="G96" i="7"/>
  <c r="O96" i="7"/>
  <c r="W96" i="7"/>
  <c r="J178" i="7"/>
  <c r="R178" i="7"/>
  <c r="Z178" i="7"/>
  <c r="H96" i="7"/>
  <c r="P96" i="7"/>
  <c r="X96" i="7"/>
  <c r="X219" i="7" s="1"/>
  <c r="X220" i="7" s="1"/>
  <c r="K178" i="7"/>
  <c r="S178" i="7"/>
  <c r="AA178" i="7"/>
  <c r="L178" i="7"/>
  <c r="T178" i="7"/>
  <c r="G214" i="18"/>
  <c r="G18" i="18"/>
  <c r="G28" i="18"/>
  <c r="G30" i="18"/>
  <c r="G49" i="18"/>
  <c r="G41" i="18"/>
  <c r="G40" i="18" s="1"/>
  <c r="G71" i="18"/>
  <c r="G130" i="18"/>
  <c r="G207" i="18"/>
  <c r="G64" i="18"/>
  <c r="G85" i="18"/>
  <c r="G120" i="18"/>
  <c r="G140" i="18"/>
  <c r="G190" i="18"/>
  <c r="G35" i="18"/>
  <c r="G113" i="18"/>
  <c r="G163" i="18"/>
  <c r="G76" i="18"/>
  <c r="G104" i="18"/>
  <c r="G168" i="18"/>
  <c r="G100" i="18"/>
  <c r="G183" i="18"/>
  <c r="Y59" i="7"/>
  <c r="Y219" i="7" s="1"/>
  <c r="Y220" i="7" s="1"/>
  <c r="L59" i="7"/>
  <c r="L219" i="7" s="1"/>
  <c r="L220" i="7" s="1"/>
  <c r="T59" i="7"/>
  <c r="T219" i="7" s="1"/>
  <c r="T220" i="7" s="1"/>
  <c r="D38" i="7"/>
  <c r="E178" i="7"/>
  <c r="D96" i="7"/>
  <c r="C57" i="17"/>
  <c r="C64" i="17" s="1"/>
  <c r="F63" i="17"/>
  <c r="E40" i="17"/>
  <c r="E39" i="17"/>
  <c r="D36" i="17"/>
  <c r="E38" i="17"/>
  <c r="E36" i="17"/>
  <c r="D38" i="17"/>
  <c r="D40" i="17"/>
  <c r="D39" i="17"/>
  <c r="E41" i="17"/>
  <c r="D41" i="17"/>
  <c r="C37" i="17"/>
  <c r="C40" i="17"/>
  <c r="C39" i="17"/>
  <c r="C41" i="17"/>
  <c r="C21" i="17"/>
  <c r="D21" i="17"/>
  <c r="F38" i="17" l="1"/>
  <c r="E219" i="7"/>
  <c r="E220" i="7" s="1"/>
  <c r="AT219" i="7"/>
  <c r="AT220" i="7" s="1"/>
  <c r="S219" i="7"/>
  <c r="S220" i="7" s="1"/>
  <c r="G219" i="7"/>
  <c r="G220" i="7" s="1"/>
  <c r="P219" i="7"/>
  <c r="P220" i="7" s="1"/>
  <c r="N219" i="7"/>
  <c r="N220" i="7" s="1"/>
  <c r="Q219" i="7"/>
  <c r="Q220" i="7" s="1"/>
  <c r="H219" i="7"/>
  <c r="H220" i="7" s="1"/>
  <c r="AW96" i="7"/>
  <c r="I219" i="7"/>
  <c r="I220" i="7" s="1"/>
  <c r="M219" i="7"/>
  <c r="M220" i="7" s="1"/>
  <c r="U219" i="7"/>
  <c r="U220" i="7" s="1"/>
  <c r="AW178" i="7"/>
  <c r="AW38" i="7"/>
  <c r="W219" i="7"/>
  <c r="W220" i="7" s="1"/>
  <c r="D59" i="7"/>
  <c r="O219" i="7"/>
  <c r="O220" i="7" s="1"/>
  <c r="G62" i="18"/>
  <c r="F57" i="17"/>
  <c r="F64" i="17" s="1"/>
  <c r="F41" i="17"/>
  <c r="F40" i="17"/>
  <c r="F39" i="17"/>
  <c r="F37" i="17"/>
  <c r="AW59" i="7" l="1"/>
  <c r="D219" i="7"/>
  <c r="D220" i="7" l="1"/>
  <c r="AW220" i="7" s="1"/>
  <c r="AW219" i="7"/>
  <c r="B39" i="10"/>
  <c r="J37" i="10"/>
  <c r="J36" i="10"/>
  <c r="J35" i="10"/>
  <c r="J34" i="10"/>
  <c r="J33" i="10"/>
  <c r="J14" i="10"/>
  <c r="D15" i="10"/>
  <c r="E15" i="10"/>
  <c r="F15" i="10"/>
  <c r="G15" i="10"/>
  <c r="H15" i="10"/>
  <c r="I15" i="10"/>
  <c r="J38" i="10" l="1"/>
  <c r="J15" i="10"/>
  <c r="J39" i="10"/>
</calcChain>
</file>

<file path=xl/sharedStrings.xml><?xml version="1.0" encoding="utf-8"?>
<sst xmlns="http://schemas.openxmlformats.org/spreadsheetml/2006/main" count="1007" uniqueCount="556">
  <si>
    <t>Ημερομηνία Βάσης Αναπροσαρμογής</t>
  </si>
  <si>
    <t>1.</t>
  </si>
  <si>
    <t>Προεργασίες - Υποδομή</t>
  </si>
  <si>
    <t>1.1</t>
  </si>
  <si>
    <t xml:space="preserve">Εκσκαφές </t>
  </si>
  <si>
    <t>1.2</t>
  </si>
  <si>
    <t xml:space="preserve">Επιχώσεις </t>
  </si>
  <si>
    <t>1.3</t>
  </si>
  <si>
    <t xml:space="preserve">Αποστραγγίσεις </t>
  </si>
  <si>
    <t>1.4</t>
  </si>
  <si>
    <t xml:space="preserve">Μονώσεις </t>
  </si>
  <si>
    <t>1.5</t>
  </si>
  <si>
    <t>Υπόγεια δίκτυα</t>
  </si>
  <si>
    <t>1.6</t>
  </si>
  <si>
    <t xml:space="preserve">Γειώσεις </t>
  </si>
  <si>
    <t>Υποσύνολο Ομάδας 1</t>
  </si>
  <si>
    <t>2.</t>
  </si>
  <si>
    <t>Φέρουσα Κατασκευή</t>
  </si>
  <si>
    <t>2.1</t>
  </si>
  <si>
    <t>Θεμελιώσεις – Υπόγειοι Χώροι (Τοιχία, Πλάκες)</t>
  </si>
  <si>
    <t>2.2</t>
  </si>
  <si>
    <t xml:space="preserve">Σκυροδέματα ανωδομής </t>
  </si>
  <si>
    <t>2.3</t>
  </si>
  <si>
    <t xml:space="preserve">Μεταλλικοί φορείς ανωδομής </t>
  </si>
  <si>
    <t>2.4</t>
  </si>
  <si>
    <t>Σύμμεικτοι φορείς ανωδομής</t>
  </si>
  <si>
    <t>2.5</t>
  </si>
  <si>
    <t>Ξύλινοι φορείς ανωδομής</t>
  </si>
  <si>
    <t>2.6</t>
  </si>
  <si>
    <t>Φέρουσα κατασκευή στέγης</t>
  </si>
  <si>
    <t>2.7</t>
  </si>
  <si>
    <t>Φέρων οργανισμοί δώματος</t>
  </si>
  <si>
    <t>Υποσύνολο Ομάδας 2</t>
  </si>
  <si>
    <t>3.</t>
  </si>
  <si>
    <t xml:space="preserve">Κέλυφος Κτιρίου / Οργανισμός Πλήρωσης </t>
  </si>
  <si>
    <t>3.1</t>
  </si>
  <si>
    <t xml:space="preserve">Κατασκευή στέγης </t>
  </si>
  <si>
    <t>3.1.1</t>
  </si>
  <si>
    <t>Αδιαφανή στοιχεία στέγης</t>
  </si>
  <si>
    <t>3.1.2</t>
  </si>
  <si>
    <t>Διαφανή στοιχεία στέγης</t>
  </si>
  <si>
    <t>3.1.3</t>
  </si>
  <si>
    <t>Κινητά στοιχεία στέγης</t>
  </si>
  <si>
    <t>3.1.4</t>
  </si>
  <si>
    <t>Ενεργά στοιχεία στέγης</t>
  </si>
  <si>
    <t>3.2</t>
  </si>
  <si>
    <t xml:space="preserve">Κατασκευή δώματος </t>
  </si>
  <si>
    <t>3.2.1</t>
  </si>
  <si>
    <t>Φυτεμένα δώματα</t>
  </si>
  <si>
    <t>3.2.2</t>
  </si>
  <si>
    <t>Διαφανή στοιχεία δώματος</t>
  </si>
  <si>
    <t>3.2.3</t>
  </si>
  <si>
    <t>Κινητά στοιχεία δώματος</t>
  </si>
  <si>
    <t>3.2.4</t>
  </si>
  <si>
    <t>Ενεργά στοιχεία δώματος</t>
  </si>
  <si>
    <t>3.3</t>
  </si>
  <si>
    <t xml:space="preserve">Κατασκευή Όψεων </t>
  </si>
  <si>
    <t>3.3.1</t>
  </si>
  <si>
    <t>Αδιαφανή στοιχεία όψεων:</t>
  </si>
  <si>
    <t>3.3.1.1</t>
  </si>
  <si>
    <t>Από εμφανές σκυρόδεμα</t>
  </si>
  <si>
    <t>3.3.1.2</t>
  </si>
  <si>
    <t>Από ξύλο</t>
  </si>
  <si>
    <t>3.3.1.3</t>
  </si>
  <si>
    <t>Από μέταλλο</t>
  </si>
  <si>
    <t>3.3.1.4</t>
  </si>
  <si>
    <t>Από γυαλί / PV</t>
  </si>
  <si>
    <t>3.3.1.5</t>
  </si>
  <si>
    <t>Από κεραμικό</t>
  </si>
  <si>
    <t>3.3.1.6</t>
  </si>
  <si>
    <t>Από λίθο</t>
  </si>
  <si>
    <t>3.3.1.7</t>
  </si>
  <si>
    <t>Από επίχρισμα</t>
  </si>
  <si>
    <t>3.3.2</t>
  </si>
  <si>
    <t>Διαφανή στοιχεία όψεων:</t>
  </si>
  <si>
    <t>3.3.2.1</t>
  </si>
  <si>
    <t>Σταθερά υαλοπετάσματα</t>
  </si>
  <si>
    <t>3.3.2.2</t>
  </si>
  <si>
    <t>Ανοιγόμενα υαλοστάσια</t>
  </si>
  <si>
    <t>3.3.2.3</t>
  </si>
  <si>
    <t>Ενεργά υαλοπετάσματα/PV</t>
  </si>
  <si>
    <t>3.3.2.4</t>
  </si>
  <si>
    <t>Ενεργό σύστημα σκίασης</t>
  </si>
  <si>
    <t>3.3.2.5</t>
  </si>
  <si>
    <t>Σταθερό σύστημα σκίασης</t>
  </si>
  <si>
    <t>3.3.2.6</t>
  </si>
  <si>
    <t>Θύρες εισόδων κοινού</t>
  </si>
  <si>
    <t>3.3.2.7</t>
  </si>
  <si>
    <t>Έξοδοι πανικού</t>
  </si>
  <si>
    <t>3.3.2.8</t>
  </si>
  <si>
    <t>Ειδικές θύρες(Garageκ.λ.π.)</t>
  </si>
  <si>
    <t>3.4</t>
  </si>
  <si>
    <t>Πλινθοδομές</t>
  </si>
  <si>
    <t>3.5</t>
  </si>
  <si>
    <t>Επιχρίσματα</t>
  </si>
  <si>
    <t>3.6</t>
  </si>
  <si>
    <t>Δάπεδα(υποστρώματα)</t>
  </si>
  <si>
    <t>Υποσύνολο Ομάδας 3</t>
  </si>
  <si>
    <t>4.</t>
  </si>
  <si>
    <t>Τελειώματα</t>
  </si>
  <si>
    <t>4.1</t>
  </si>
  <si>
    <t>Μεταλλουργικά/Θύρες</t>
  </si>
  <si>
    <t>4.1.1</t>
  </si>
  <si>
    <t>Κάσσες θυρών</t>
  </si>
  <si>
    <t>4.1.2</t>
  </si>
  <si>
    <t>Μεταλλικά φύλλα θυρών/διαφραγμάτων</t>
  </si>
  <si>
    <t>4.1.3</t>
  </si>
  <si>
    <t>Υαλόθυρες μεταλλικές</t>
  </si>
  <si>
    <t>4.1.4</t>
  </si>
  <si>
    <t>Ειδικές θύρες(ρολά,αναδιπλούμενες,πτυσσόμενες,συρόμενες)</t>
  </si>
  <si>
    <t>4.1.5</t>
  </si>
  <si>
    <t>Θύρες κιγκλιδωμάτων</t>
  </si>
  <si>
    <t>4.1.6</t>
  </si>
  <si>
    <t>Αυτόματες θύρες</t>
  </si>
  <si>
    <t>4.2</t>
  </si>
  <si>
    <t>Μεταλλουργικά/Κλίμακες–Σχάρες</t>
  </si>
  <si>
    <t>4.2.1</t>
  </si>
  <si>
    <t>Μεταλλικές κλίμακες κύριες &amp; διαφυγής</t>
  </si>
  <si>
    <t>4.2.2</t>
  </si>
  <si>
    <t>Κλίμακεςσυντήρησης</t>
  </si>
  <si>
    <t>4.2.3</t>
  </si>
  <si>
    <t>Σχάρες</t>
  </si>
  <si>
    <t>4.2.4</t>
  </si>
  <si>
    <t>Θυρίδεςφρεατίων</t>
  </si>
  <si>
    <t>4.3</t>
  </si>
  <si>
    <t xml:space="preserve">Μεταλλουργικά / Κιγκλιδώματα </t>
  </si>
  <si>
    <t>4.3.1</t>
  </si>
  <si>
    <t xml:space="preserve">Κιγκλιδώματα εξωτ. Περίφραξης </t>
  </si>
  <si>
    <t>4.3.2</t>
  </si>
  <si>
    <t xml:space="preserve">Εσωτερικά Κιγκλιδώματα – Στηθαία </t>
  </si>
  <si>
    <t>4.3.3</t>
  </si>
  <si>
    <t>Χειρολισθήρες</t>
  </si>
  <si>
    <t>4.3.4</t>
  </si>
  <si>
    <t xml:space="preserve">Προστατευτικό πλέγμα </t>
  </si>
  <si>
    <t>4.4</t>
  </si>
  <si>
    <t>Μεταλλουργικά / Δευτ. Κατασκευές</t>
  </si>
  <si>
    <t>4.4.1</t>
  </si>
  <si>
    <t xml:space="preserve">Διακοσμητικές Μετ. Κατασκευές </t>
  </si>
  <si>
    <t>4.4.2</t>
  </si>
  <si>
    <t>Κατασκευή Μεταλλικών Χωρισμάτων</t>
  </si>
  <si>
    <t>4.4.3</t>
  </si>
  <si>
    <t xml:space="preserve">Ειδικές Κατασκευές Δαπέδων </t>
  </si>
  <si>
    <t>4.5</t>
  </si>
  <si>
    <t>Ξυλουργικά</t>
  </si>
  <si>
    <t>4.5.1</t>
  </si>
  <si>
    <t xml:space="preserve">Θύρες </t>
  </si>
  <si>
    <t>4.5.2</t>
  </si>
  <si>
    <t xml:space="preserve">Ερμάρια </t>
  </si>
  <si>
    <t>4.5.3</t>
  </si>
  <si>
    <t>Ερμάρια Κουζίνας / Πάγκοι</t>
  </si>
  <si>
    <t>4.5.4</t>
  </si>
  <si>
    <t>Ερμάρια Λουτρών / Πάγκοι</t>
  </si>
  <si>
    <t>4.5.5</t>
  </si>
  <si>
    <t>Ξύλινες Επενδύσεις</t>
  </si>
  <si>
    <t>4.5.6</t>
  </si>
  <si>
    <t>Ξύλινα Διακοσμητικά</t>
  </si>
  <si>
    <t>4.5.7</t>
  </si>
  <si>
    <t>Ξύλινα Έπιπλα</t>
  </si>
  <si>
    <t>4.6</t>
  </si>
  <si>
    <t xml:space="preserve">Τελειώματα Δαπέδων </t>
  </si>
  <si>
    <t>4.7</t>
  </si>
  <si>
    <t xml:space="preserve">Επενδύσεις Τοίχων </t>
  </si>
  <si>
    <t>4.8</t>
  </si>
  <si>
    <t xml:space="preserve">Τελειώματα Οροφών / Ψευδοροφές </t>
  </si>
  <si>
    <t>4.9</t>
  </si>
  <si>
    <t xml:space="preserve">Χρωματισμοί </t>
  </si>
  <si>
    <t>4.10</t>
  </si>
  <si>
    <t>Αρμοκάλυπτρα – Αρμοί</t>
  </si>
  <si>
    <t>4.11</t>
  </si>
  <si>
    <t xml:space="preserve">Σήμανση </t>
  </si>
  <si>
    <t>Υποσύνολο Ομάδας 4</t>
  </si>
  <si>
    <t>5.</t>
  </si>
  <si>
    <t xml:space="preserve">H/M Εγκαταστάσεις </t>
  </si>
  <si>
    <t>5.1</t>
  </si>
  <si>
    <t>Είδη υγιεινής</t>
  </si>
  <si>
    <t>5.2</t>
  </si>
  <si>
    <t>Εγκαταστάσεις απομάκρυνσης απορριμμάτων</t>
  </si>
  <si>
    <t>5.3</t>
  </si>
  <si>
    <t>Υδραυλικές εγκαταστάσεις</t>
  </si>
  <si>
    <t>5.3.1</t>
  </si>
  <si>
    <t>Εγκαταστάσεις παραγωγής ζεστού νερού</t>
  </si>
  <si>
    <t>5.3.2</t>
  </si>
  <si>
    <t xml:space="preserve">Εγκαταστάσεις αντλιών </t>
  </si>
  <si>
    <t>5.3.3</t>
  </si>
  <si>
    <t xml:space="preserve">Εγκαταστάσεις δεξαμενής ύδρευσης </t>
  </si>
  <si>
    <t>5.3.4</t>
  </si>
  <si>
    <t>Εγκαταστάσεις δεξαμενής ομβρίων δωμάτων για έκπλυση λεκανών</t>
  </si>
  <si>
    <t>5.3.5</t>
  </si>
  <si>
    <t>Εγκαταστάσεις δεξαμενής ομβρίων περιβάλλοντος χώρου για άρδευση</t>
  </si>
  <si>
    <t>5.3.6</t>
  </si>
  <si>
    <t xml:space="preserve">Εγκαταστάσεις διανομής νερού </t>
  </si>
  <si>
    <t>5.3.7</t>
  </si>
  <si>
    <t>Εγκαταστάσεις άρδευσης</t>
  </si>
  <si>
    <t>5.3.8</t>
  </si>
  <si>
    <t>Λοιπά Στοιχεία</t>
  </si>
  <si>
    <t>5.4</t>
  </si>
  <si>
    <t>Εγκατάσταση αποχέτευσης (λυμάτων / ομβρίων)</t>
  </si>
  <si>
    <t>5.4.1</t>
  </si>
  <si>
    <t xml:space="preserve">Εγκαταστάσεις σωληνώσεων αποχέτευσης ακαθάρτων </t>
  </si>
  <si>
    <t>5.4.2</t>
  </si>
  <si>
    <t>Εγκαταστάσεις σωληνώσεων αποχέτευσης ομβρίων</t>
  </si>
  <si>
    <t>5.4.3</t>
  </si>
  <si>
    <t xml:space="preserve">Εγκαταστάσεις δεξαμενών </t>
  </si>
  <si>
    <t>5.4.4</t>
  </si>
  <si>
    <t>5.4.5</t>
  </si>
  <si>
    <t>5.5</t>
  </si>
  <si>
    <t>Εγκαταστάσεις κλιματισμού-αερισμού θέρμανσης</t>
  </si>
  <si>
    <t>5.5.1</t>
  </si>
  <si>
    <t>Εγκαταστάσεις πηγών παραγωγής θέρμανσης και δεξαμενών</t>
  </si>
  <si>
    <t>5.5.2</t>
  </si>
  <si>
    <t>Εγκαταστάσεις πηγών παραγωγής Ψύξης</t>
  </si>
  <si>
    <t>5.5.3</t>
  </si>
  <si>
    <t>5.5.4</t>
  </si>
  <si>
    <t>Εγκαταστάσεις κλιματιστικών μονάδων</t>
  </si>
  <si>
    <t>5.5.5</t>
  </si>
  <si>
    <t>Εγκαταστάσεις ανεμιστήρων</t>
  </si>
  <si>
    <t>5.5.6</t>
  </si>
  <si>
    <t xml:space="preserve">Εγκαταστάσεις σωληνώσεων διανομής </t>
  </si>
  <si>
    <t>5.5.7</t>
  </si>
  <si>
    <t>Εγκαταστάσεις αεραγωγών</t>
  </si>
  <si>
    <t>5.5.8</t>
  </si>
  <si>
    <t xml:space="preserve">Εγκαταστάσεις τερματικού εξοπλισμού </t>
  </si>
  <si>
    <t>5.5.9</t>
  </si>
  <si>
    <t>5.6</t>
  </si>
  <si>
    <t>Ηλεκτρικές εγκαταστάσεις</t>
  </si>
  <si>
    <t>5.6.1</t>
  </si>
  <si>
    <t>Εγκαταστάσεις Ηλεκτρικού Υποσταθμού</t>
  </si>
  <si>
    <t>5.6.2</t>
  </si>
  <si>
    <t>Εγκαταστάσεις εφεδρικού ηλεκτροπαραγωγού ζεύγους</t>
  </si>
  <si>
    <t>5.6.3</t>
  </si>
  <si>
    <t>Εγκαταστάσεις συστημάτων αδιαλείπτου παροχής (UPS)</t>
  </si>
  <si>
    <t>5.6.4</t>
  </si>
  <si>
    <t>Εγκαταστάσεις Ηλεκτρικών πινάκων</t>
  </si>
  <si>
    <t>5.6.5</t>
  </si>
  <si>
    <t>Εγκαταστάσεις φωτισμού</t>
  </si>
  <si>
    <t>5.6.6</t>
  </si>
  <si>
    <t>Εγκαταστάσεις δικτύων διανομής</t>
  </si>
  <si>
    <t>5.6.7</t>
  </si>
  <si>
    <t xml:space="preserve">Εγκαταστάσεις Γειώσεων-ισοδυναμικής προστασίας </t>
  </si>
  <si>
    <t>5.6.8</t>
  </si>
  <si>
    <t>Εγκαταστάσεις παροχής ηλεκτρικής ενέργειας (ρευματοδότες, διακόπτες κλπ)</t>
  </si>
  <si>
    <t>5.6.9</t>
  </si>
  <si>
    <t>5.7</t>
  </si>
  <si>
    <t>Εγκαταστάσεις συστημάτων ασφαλείας</t>
  </si>
  <si>
    <t>5.7.1</t>
  </si>
  <si>
    <t>Εγκατάσταση καμερών παρακολούθησης CCTV</t>
  </si>
  <si>
    <t>5.7.2</t>
  </si>
  <si>
    <t>Εγκατάσταση εξοπλισμού παρακολούθησηςCCTV (monitor, καταγραφικά κλπ)</t>
  </si>
  <si>
    <t>5.7.3</t>
  </si>
  <si>
    <t>Εγκαταστάσεις δικτύων CCTV</t>
  </si>
  <si>
    <t>5.7.4</t>
  </si>
  <si>
    <t>Εγκατάσταση εξοπλισμού συστήματος ασφάλειας κλοπής</t>
  </si>
  <si>
    <t>5.7.5</t>
  </si>
  <si>
    <t>Εγκαταστάσεις δικτύων συστήματος ασφάλειας κλοπής</t>
  </si>
  <si>
    <t>5.7.6</t>
  </si>
  <si>
    <t>5.8</t>
  </si>
  <si>
    <t>Εγκαταστάσεις τηλεόρασης</t>
  </si>
  <si>
    <t>5.8.1</t>
  </si>
  <si>
    <t>Εγκατάσταση εξοπλισμού συστήματος τηλεόρασης (κεραίες, διανεμητές, λήψεις κλπ)</t>
  </si>
  <si>
    <t>5.8.2</t>
  </si>
  <si>
    <t xml:space="preserve">Εγκαταστάσεις δικτύων </t>
  </si>
  <si>
    <t>5.8.3</t>
  </si>
  <si>
    <t>5.9</t>
  </si>
  <si>
    <t>Εγκαταστάσεις πυροπροστασίας</t>
  </si>
  <si>
    <t>5.9.1</t>
  </si>
  <si>
    <t>Εγκαταστάσεις πυροσβεστικού συγκροτήματος και δεξαμενής</t>
  </si>
  <si>
    <t>5.9.2</t>
  </si>
  <si>
    <t>Εγκατάσταση εξοπλισμού συστημάτων κατάσβεσης με νερό</t>
  </si>
  <si>
    <t>5.9.3</t>
  </si>
  <si>
    <t>Εγκατάσταση εξοπλισμού συστημάτων κατάσβεσης με αέριο</t>
  </si>
  <si>
    <t>5.9.4</t>
  </si>
  <si>
    <t>Εγκαταστάσεις εξοπλισμού συστημάτων ανίχνευσης πυρκαγιάς</t>
  </si>
  <si>
    <t>5.9.5</t>
  </si>
  <si>
    <t xml:space="preserve">Εγκαταστάσεις υδραυλικών δικτύων </t>
  </si>
  <si>
    <t>5.9.6</t>
  </si>
  <si>
    <t xml:space="preserve">Εγκαταστάσεις ηλεκτρικών δικτύων </t>
  </si>
  <si>
    <t>5.9.7</t>
  </si>
  <si>
    <t>5.10</t>
  </si>
  <si>
    <t>Εγκαταστάσεις Συστήματος διαχείρισης κτιρίου BMS</t>
  </si>
  <si>
    <t>5.10.1</t>
  </si>
  <si>
    <t>Εγκατάσταση εξοπλισμού (αισθητήρια, μονάδες ελέγχου κλπ)</t>
  </si>
  <si>
    <t>5.10.2</t>
  </si>
  <si>
    <t>5.10.3</t>
  </si>
  <si>
    <t>5.11</t>
  </si>
  <si>
    <t>Εγκαταστάσεις Ηλεκτρακουστικών</t>
  </si>
  <si>
    <t>5.11.1</t>
  </si>
  <si>
    <t>Εγκατάσταση εξοπλισμού κοινοχρήστων χώρων (μεγάφωνα, ενισχυτικό κέντρο κλπ)</t>
  </si>
  <si>
    <t>5.11.2</t>
  </si>
  <si>
    <t>Εγκατάσταση εξοπλισμού αιθουσών πολλαπλών χρήσεων</t>
  </si>
  <si>
    <t>5.11.3</t>
  </si>
  <si>
    <t>5.11.4</t>
  </si>
  <si>
    <t>5.12</t>
  </si>
  <si>
    <t>Εγκαταστάσεις τηλεφώνων-data</t>
  </si>
  <si>
    <t>5.12.1</t>
  </si>
  <si>
    <t xml:space="preserve">Εγκαταστάσεις Ικριώματων με παθητικό εξοπλισμό τερματισμού </t>
  </si>
  <si>
    <t>5.12.2</t>
  </si>
  <si>
    <t>Εγκαταστάσεις ενεργού εξοπλισμού δικτύου data (server, switch κλπ)</t>
  </si>
  <si>
    <t>5.12.3</t>
  </si>
  <si>
    <r>
      <t>Εγκαταστάσεις εξοπλισμού τηλεφωνίας (τηλ. Κέντρο</t>
    </r>
    <r>
      <rPr>
        <strike/>
        <sz val="10"/>
        <color indexed="10"/>
        <rFont val="Arial"/>
        <family val="2"/>
        <charset val="161"/>
      </rPr>
      <t xml:space="preserve"> </t>
    </r>
    <r>
      <rPr>
        <sz val="10"/>
        <rFont val="Arial"/>
        <family val="2"/>
        <charset val="161"/>
      </rPr>
      <t>κλπ)</t>
    </r>
  </si>
  <si>
    <t>5.12.4</t>
  </si>
  <si>
    <t>Εγκαταστάσεις τερματικού εξοπλισμού παροχής voice-data (λήψεις RJ 45 κλπ)</t>
  </si>
  <si>
    <t>5.12.5</t>
  </si>
  <si>
    <t xml:space="preserve">Εγκαταστάσεις διανομής </t>
  </si>
  <si>
    <t>5.12.6</t>
  </si>
  <si>
    <t>5.13</t>
  </si>
  <si>
    <t>Λοιπές H/M εγκαταστάσεις</t>
  </si>
  <si>
    <t>5.13.1</t>
  </si>
  <si>
    <t>Εγκατάσταση Αντικεραυνικής Προστασίας</t>
  </si>
  <si>
    <t>5.13.2</t>
  </si>
  <si>
    <t>Σύστημα Ανίχνευσης CO</t>
  </si>
  <si>
    <t>5.13.3</t>
  </si>
  <si>
    <t>Εγκαταστάσεις φυσικού αερίου</t>
  </si>
  <si>
    <t>5.13.4</t>
  </si>
  <si>
    <t>Εγκαταστάσεις ανελκυστήρων</t>
  </si>
  <si>
    <t>5.13.5</t>
  </si>
  <si>
    <t>Συναγερμός Βοηθείας (ΑΜΕΑ)</t>
  </si>
  <si>
    <t>5.13.6</t>
  </si>
  <si>
    <t>Εγκαταστάσεις Φωτοβολταικών</t>
  </si>
  <si>
    <t>Υποσύνολο Ομάδας 5</t>
  </si>
  <si>
    <t>6.</t>
  </si>
  <si>
    <t>Συνδέσεις με οργανισμούς κοινής ωφέλειας</t>
  </si>
  <si>
    <t>6.1</t>
  </si>
  <si>
    <t>Σύνδεση με πάροχο ηλεκτρικού ρεύματος</t>
  </si>
  <si>
    <t>6.2</t>
  </si>
  <si>
    <t>Σύνδεση με πάροχο ύδρευσης</t>
  </si>
  <si>
    <t>6.3</t>
  </si>
  <si>
    <t>Σύνδεση με πάροχο αποχέτευσης</t>
  </si>
  <si>
    <t>6.4</t>
  </si>
  <si>
    <t>Σύνδεση με πάροχο φυσικού αερίου</t>
  </si>
  <si>
    <t>6.5</t>
  </si>
  <si>
    <t>Σύνδεση με πάροχο τηλεπικοινωνιών</t>
  </si>
  <si>
    <t>Υποσύνολο Ομάδας 6</t>
  </si>
  <si>
    <t xml:space="preserve">7. </t>
  </si>
  <si>
    <t>Εργασίες Εξωτερικών Χώρων που δεν έχουν περιληφθεί σε άλλες ομάδες</t>
  </si>
  <si>
    <t>7.1</t>
  </si>
  <si>
    <t>Επιστρωμένες επιφάνειες, θέσεις στάθμευσης και εσωτερικοί δρόμοι</t>
  </si>
  <si>
    <t>7.2</t>
  </si>
  <si>
    <t>Πύλες, Διαμόρφωση εισόδων</t>
  </si>
  <si>
    <t>7.3</t>
  </si>
  <si>
    <t>Επίπλωση εξωτερικών χώρων</t>
  </si>
  <si>
    <t>7.4</t>
  </si>
  <si>
    <t>7.5</t>
  </si>
  <si>
    <t>Περίφραξη</t>
  </si>
  <si>
    <t>7.6</t>
  </si>
  <si>
    <t>Εργασίες σύνδεσης με το οδικό δύκτιο (σε απόσταση 50 μ από τα όρια του οικοπέδου)</t>
  </si>
  <si>
    <t>7.7</t>
  </si>
  <si>
    <t>Εργασίες Πρασίνου</t>
  </si>
  <si>
    <t>Υποσύνολο Ομάδας 7</t>
  </si>
  <si>
    <t xml:space="preserve">Αμοιβές </t>
  </si>
  <si>
    <t xml:space="preserve">Τεχνικών Μελετών </t>
  </si>
  <si>
    <t>Νομοθετημένες αμοιβές (π.χ έκδοση αδείας)</t>
  </si>
  <si>
    <t>Άλλες Αμοιβές</t>
  </si>
  <si>
    <t>Υποσύνολο Ομάδας 8</t>
  </si>
  <si>
    <t>9.</t>
  </si>
  <si>
    <t>Απρόβλεπτα</t>
  </si>
  <si>
    <t>Απρόβλεπτα μελετών και κατασκευής</t>
  </si>
  <si>
    <t>Προβλέψεις κινδύνων</t>
  </si>
  <si>
    <t>Υποσύνολο Ομάδας 9</t>
  </si>
  <si>
    <t>10.</t>
  </si>
  <si>
    <t>Γενικά έξοδα και εργολαβικό όφελος</t>
  </si>
  <si>
    <t>10.1</t>
  </si>
  <si>
    <t>10.2</t>
  </si>
  <si>
    <t>Λοιπά Γενικά Έξοδα 1</t>
  </si>
  <si>
    <t>Λοιπά Γενικά Έξοδα 2</t>
  </si>
  <si>
    <t>Υποσύνολο Ομάδας 10</t>
  </si>
  <si>
    <t>Γενικό Σύνολο</t>
  </si>
  <si>
    <t>Ημερομηνία Υπογραφής</t>
  </si>
  <si>
    <t>Σύνολο</t>
  </si>
  <si>
    <t>Διαχειριστής</t>
  </si>
  <si>
    <t>Ι. Ανάλυση Κόστους Τεχνικής Διαχείρισης</t>
  </si>
  <si>
    <t>Προσωπικό</t>
  </si>
  <si>
    <t>Υλικά</t>
  </si>
  <si>
    <t>Εξοπλισμός</t>
  </si>
  <si>
    <t>Υπεργολάβοι</t>
  </si>
  <si>
    <t>Γενικά Έξοδα / Εργολαβικό Όφελος</t>
  </si>
  <si>
    <t>Διοίκηση</t>
  </si>
  <si>
    <t>Κίνδυνοι / Απρόβλεπτα</t>
  </si>
  <si>
    <t>Υποσύνολο κόστους</t>
  </si>
  <si>
    <t>ΙΙ. Γενικές Δαπάνες Λειτουργίας</t>
  </si>
  <si>
    <t>Ασφάλιστρα Περιόδου Υπηρεσιών</t>
  </si>
  <si>
    <t xml:space="preserve">Διοικητικές Δαπάνες ΙΦΣ </t>
  </si>
  <si>
    <t>Άλλα Έξοδα 1</t>
  </si>
  <si>
    <t>Άλλα Έξοδα 2</t>
  </si>
  <si>
    <t>Άλλα Έξοδα 3</t>
  </si>
  <si>
    <t>Άλλα Έξοδα 4</t>
  </si>
  <si>
    <t>Άλλα Έξοδα 5</t>
  </si>
  <si>
    <t>Κόστος Αντικαταστάσεων Κύκλου Ζωής</t>
  </si>
  <si>
    <t>Συμβατικά έτη</t>
  </si>
  <si>
    <t>Υπηρεσίες Συντήρησης</t>
  </si>
  <si>
    <t>Υπηρεσίες Λειτουργίας</t>
  </si>
  <si>
    <t>Υποσύνολο κόστους Υπηρεσιών Συντήρησης</t>
  </si>
  <si>
    <t>Υποσύνολο κόστους Υπηρεσιών Λειτουργίας</t>
  </si>
  <si>
    <t>Υπηρεσίες Συντήρησης Περιβάλλοντος Χώρου</t>
  </si>
  <si>
    <t>Υπηρεσία Διαχείρισης</t>
  </si>
  <si>
    <t>Υπηρεσία καθαριότητας, διαχείρισης απορριμμάτων και απολύμανσης</t>
  </si>
  <si>
    <t>Υπηρεσίες Ασφάλειας / Φύλαξης</t>
  </si>
  <si>
    <t>Υπηρεσία Υγιεινής και Ασφάλειας</t>
  </si>
  <si>
    <t>Υπηρεσία Συντήρησης Κτιρίων και Εξοπλισμού</t>
  </si>
  <si>
    <t>Λοιπά</t>
  </si>
  <si>
    <t>Ο πίνακας πρέπει να συμπληρωθεί για το πρώτο έτος παροχής υπηρεσιών σε τιμές βάσης (σύμφωνα με την Ημερομηνία Βάσης Αναπροσαρμογής)</t>
  </si>
  <si>
    <t>5.4.6</t>
  </si>
  <si>
    <t>Εγκατάσταση βιολογικού σταθμού</t>
  </si>
  <si>
    <t>7.8</t>
  </si>
  <si>
    <t>Αθλητικές εγκαταστάσεις</t>
  </si>
  <si>
    <t>Διαγωνιζόμενος</t>
  </si>
  <si>
    <t>Ημερομηνία Λήξης Σύμπραξης</t>
  </si>
  <si>
    <t>Βασικά Αποτελέσματα Χρηματοοικονομικού Μοντέλου</t>
  </si>
  <si>
    <t>€</t>
  </si>
  <si>
    <t>Πηγές &amp; Χρήσεις Κεφαλαίων Περιόδου Εργασιών</t>
  </si>
  <si>
    <t>Χρήσεις Κεφαλαίων</t>
  </si>
  <si>
    <t>Τρέχουσες τιμές (χωρίς ΦΠΑ)</t>
  </si>
  <si>
    <t>Τρέχουσες τιμές (με ΦΠΑ)</t>
  </si>
  <si>
    <t>Χρηματοοικονομικές δαπάνες (μείον πιστωτικοί τόκοι)</t>
  </si>
  <si>
    <t>Δημιουργία Εσωτερικών Αποθεματικών</t>
  </si>
  <si>
    <t>Αποπληρωμή Κύριου Χρέους (πλην Βραχυπρόθεσμου Δανεισμού ΦΠΑ)</t>
  </si>
  <si>
    <t>Αποπληρωμή Κύριου Χρέους (Βραχυπρόθεσμος Δανεισμός ΦΠΑ)</t>
  </si>
  <si>
    <t>Πηγές Κεφαλαίων</t>
  </si>
  <si>
    <t>Μετοχικό Κεφάλαιο</t>
  </si>
  <si>
    <t>Δευτερεύον Χρέος</t>
  </si>
  <si>
    <t>Κύριο Χρέος (πλην Βραχυπρόθεσμου Δανεισμού ΦΠΑ)</t>
  </si>
  <si>
    <t>Κύριο Χρέος (Βραχυπρόθεσμος Δανεισμός ΦΠΑ)</t>
  </si>
  <si>
    <t>Επιστροφές ΦΠΑ</t>
  </si>
  <si>
    <t>Βασικοί Δείκτες Σεναρίου Βάσης</t>
  </si>
  <si>
    <t>Λόγος Δανείων προς Δεσμευτική Επένδυση</t>
  </si>
  <si>
    <t>x</t>
  </si>
  <si>
    <t>Δείκτης Μέσης Κάλυψης Δανειακών Υποχρεώσεων (ΔΜΚΔΥ)</t>
  </si>
  <si>
    <t>Δείκτης Ελάχιστης Κάλυψης Δανειακών Υποχρεώσεων (ΔΕΚΔΥ)</t>
  </si>
  <si>
    <t>Ονομαστικός Προ Φόρων Εσωτερικός Βαθμός Απόδοσης Έργου</t>
  </si>
  <si>
    <t>%</t>
  </si>
  <si>
    <t>Πραγματικός Προ Φόρων Εσωτερικός Βαθμός Απόδοσης Έργου</t>
  </si>
  <si>
    <t>Ονομαστικός Μετά Φόρων Εσωτερικός Βαθμός Απόδοσης Δεσμευτικής Επένδυσης</t>
  </si>
  <si>
    <t>Πραγματικός Μετά Φόρων Εσωτερικός Βαθμός Απόδοσης Δεσμευτικής Επένδυσης</t>
  </si>
  <si>
    <t>ΙΙ. Γενικά έξοδα</t>
  </si>
  <si>
    <t>Έξοδα Προσωπικού ΙΦΣ</t>
  </si>
  <si>
    <t>Γενικά έξοδα Διοίκησης ΙΦΣ</t>
  </si>
  <si>
    <t>Αμοιβές Νομικού Συμβούλου</t>
  </si>
  <si>
    <t>Αμοιβές Χρηματοοικονομικού Συμβούλου</t>
  </si>
  <si>
    <t>Αμοιβή Ανεξάρτητου Ελεγκτή</t>
  </si>
  <si>
    <t>Λοιπές Αμοιβές Συμβούλων</t>
  </si>
  <si>
    <t>Συνολικό κόστος προετοιμασίας διαγωνισμού</t>
  </si>
  <si>
    <t>Λοιπά έξοδα</t>
  </si>
  <si>
    <t>Αμοιβές Τεχνικού Συμβούλου</t>
  </si>
  <si>
    <t>Ο πίνακας να συμπληρωθεί σε τρέχουσες τιμές και χωρίς ΦΠΑ</t>
  </si>
  <si>
    <t>Σύνολο Κόστους Κινητοποίησης ΙΦΣ</t>
  </si>
  <si>
    <t>Ασφάλιστρα</t>
  </si>
  <si>
    <t>Συνολικό Κόστος (Ι)</t>
  </si>
  <si>
    <r>
      <rPr>
        <b/>
        <sz val="10"/>
        <color rgb="FF000000"/>
        <rFont val="Arial"/>
        <family val="2"/>
        <charset val="161"/>
      </rPr>
      <t>Ι. Κόστος κατασκευής ανά ομάδα εργασίας</t>
    </r>
    <r>
      <rPr>
        <sz val="10"/>
        <color rgb="FF000000"/>
        <rFont val="Arial"/>
        <family val="2"/>
        <charset val="161"/>
      </rPr>
      <t xml:space="preserve"> 
(τρέχουσες τιμές, σε € και χωρίς ΦΠΑ)</t>
    </r>
  </si>
  <si>
    <t>Συνολικό Κόστος (IΙ)</t>
  </si>
  <si>
    <t>% κόστους αντικαταστάσεων κύκλου ζωής / κόστος κατασκευής</t>
  </si>
  <si>
    <r>
      <rPr>
        <b/>
        <sz val="10"/>
        <color rgb="FF000000"/>
        <rFont val="Arial"/>
        <family val="2"/>
        <charset val="161"/>
      </rPr>
      <t xml:space="preserve">ΙΙ. Α. Κόστος αντικαταστάσεων κύκλου ζωής 
</t>
    </r>
    <r>
      <rPr>
        <sz val="10"/>
        <color rgb="FF000000"/>
        <rFont val="Arial"/>
        <family val="2"/>
        <charset val="161"/>
      </rPr>
      <t>(σταθερές τιμές, σε € και χωρίς ΦΠΑ)</t>
    </r>
  </si>
  <si>
    <r>
      <rPr>
        <b/>
        <sz val="10"/>
        <color rgb="FF000000"/>
        <rFont val="Arial"/>
        <family val="2"/>
        <charset val="161"/>
      </rPr>
      <t xml:space="preserve">ΙΙ. Β. Κατανομή κόστους αντικαταστάσεων κύκλου ζωής 
</t>
    </r>
    <r>
      <rPr>
        <sz val="10"/>
        <color rgb="FF000000"/>
        <rFont val="Arial"/>
        <family val="2"/>
        <charset val="161"/>
      </rPr>
      <t>(σταθερές τιμές, σε € και χωρίς ΦΠΑ)</t>
    </r>
  </si>
  <si>
    <t>ΙΙ. Γ. Ποσοστιαία Κατανομή κόστους αντικαταστάσεων κύκλου ζωής</t>
  </si>
  <si>
    <r>
      <rPr>
        <b/>
        <sz val="10"/>
        <color rgb="FF000000"/>
        <rFont val="Arial"/>
        <family val="2"/>
        <charset val="161"/>
      </rPr>
      <t xml:space="preserve">ΙΙΙ. Κόστος ετήσιας λειτουργικής δαπάνης
</t>
    </r>
    <r>
      <rPr>
        <sz val="10"/>
        <color rgb="FF000000"/>
        <rFont val="Arial"/>
        <family val="2"/>
        <charset val="161"/>
      </rPr>
      <t>(σταθερές τιμές, σε € και χωρίς ΦΠΑ)</t>
    </r>
  </si>
  <si>
    <t>Ι. Ετήσιο κόστος Τεχνικής Διαχείρισης</t>
  </si>
  <si>
    <t>Διοικητικές Δαπάνες ΙΦΣ</t>
  </si>
  <si>
    <t>Υπηρεσία Συντήρησης Κτιρίων και Περιουσιακών Στοιχείων</t>
  </si>
  <si>
    <t>Ι.Α Υπηρεσίες Συντήρησης</t>
  </si>
  <si>
    <t>Ι.Β Υπηρεσίες Λειτουργίας</t>
  </si>
  <si>
    <t>Συνολική Ετήσια Λειτουργική Δαπάνη (Ι + ΙΙ)</t>
  </si>
  <si>
    <t>Σύνολο Ετήσιου κόστους Τεχνικής Διαχείρισης (I)</t>
  </si>
  <si>
    <t>Σύνολο Γενικών Εξόδων (II)</t>
  </si>
  <si>
    <t xml:space="preserve">Συμβατικά Έτη 1-5 </t>
  </si>
  <si>
    <t>Συμβατικά Έτη 6-10</t>
  </si>
  <si>
    <t>Συμβατικά Έτη 11-15</t>
  </si>
  <si>
    <t>Συμβατικά Έτη 16-20</t>
  </si>
  <si>
    <t>Συμβατικά Έτη 21-25</t>
  </si>
  <si>
    <t>Δείκτης Μέσης Κάλυψης Δανείων κατά τη Διάρκειά τους (ΔΜΚΔΔ)</t>
  </si>
  <si>
    <t>Δείκτης Ελάχιστης Κάλυψης Δανείων κατά τη Διάρκειά τους (ΔΕΚΔΔ)</t>
  </si>
  <si>
    <t>Κόστος Κινητοποίησης ΙΦΣ (σε €)</t>
  </si>
  <si>
    <t>Δείκτης Μέσης Κάλυψης Δανείων κατά τη Σύμβαση Σύμπραξης (ΔΜΚΔΣΣ)</t>
  </si>
  <si>
    <t>Δείκτης Ελάχιστης Κάλυψης Δανείων κατά τη Σύμβαση Σύμπραξης (ΔΕΚΔΣΣ)</t>
  </si>
  <si>
    <t>Δημιουργία πρόσθετων Εσωτερικών Αποθεματικών / Πλεονασμάτων</t>
  </si>
  <si>
    <t>Συνολικές Χρήσεις Κεφαλαίων - Σύνολο Ι</t>
  </si>
  <si>
    <t>Συνολικές Χρήσεις Κεφαλαίων - Σύνολο ΙΙ</t>
  </si>
  <si>
    <t>Σύνολο - Κόστος σε €</t>
  </si>
  <si>
    <t>1. Η ακόλουθη ανάλυση είναι σε σταθερές τιμές κατά την Ημερομηνία Βάσης Αναπροσαρμογής, δεν περιλαμβάνει ΦΠΑ και δεν περιλαμβάνει δαπάνες της Περιόδου Εργασιών.
2. Συμπληρώνεται για κάθε κτίριο, ομάδα κτιρίων ή συνολικά</t>
  </si>
  <si>
    <t xml:space="preserve">Η ανάλυση κόστους είναι ενδεικτική.  Οι Διαγωνιζόμενοι δεν είναι υποχρεωμένοι να συμπληρώσουν όλες τις γραμμές και μπορούν να προσθέσουν στοιχεία κόστους.  Επίσης μπορούν να παρουσιάσουν την ανάλυση κόστους ανά κτίριο ή ομάδα κτιρίων ανάλογα με την τεχνική τους προσφορά προσθέτοντας στήλες  ή μόνο για το Σύνολο του Κτιριακού Συγκροτήματος.  </t>
  </si>
  <si>
    <t>Διαγωνιζόμενος:</t>
  </si>
  <si>
    <t>Ανάλυση Κόστους Μελετών και Κατασκευών  (χωρίς ΦΠΑ)</t>
  </si>
  <si>
    <t>Κτιριο [Χ] ή Ομάδα κττιρίων [Χ]</t>
  </si>
  <si>
    <t>Κτιριο [Ψ] ή Ομάδα κττιρίων [Ψ]</t>
  </si>
  <si>
    <t xml:space="preserve">Σύνολο Κτιριακού Συγκροτήματος / Κόστος σε € (τρέχουσες τιμές) </t>
  </si>
  <si>
    <t>Καθαιρέσεις - Καθαρισμοί</t>
  </si>
  <si>
    <t>Στεγανοποιήσεις</t>
  </si>
  <si>
    <t>Γειώσεις</t>
  </si>
  <si>
    <t>Θεμελιώσεις – Υπόγειοι Χώροι</t>
  </si>
  <si>
    <t>Φέροντες οργανισμοί δώματος</t>
  </si>
  <si>
    <t xml:space="preserve">Κέλυφος Κτιρίων / Οργανισμός Πλήρωσης </t>
  </si>
  <si>
    <t>Θυρίδες φρεατίων</t>
  </si>
  <si>
    <t>Εγκατάσταση εξοπλισμού αιθουσών συνεδρίων, εστίασης κλπ.</t>
  </si>
  <si>
    <t>Συναγερμός Βοήθειας (ΑΜΕΑ)</t>
  </si>
  <si>
    <t>5.13.7</t>
  </si>
  <si>
    <t>Εργασίες σύνδεσης με το οδικό δίκτυο</t>
  </si>
  <si>
    <t>Αθλητικές Εγκαταστάσεις</t>
  </si>
  <si>
    <t>Εργασίες υπόγειων χώρων στάθμευσης</t>
  </si>
  <si>
    <t>Επιστρωμένες επιφάνειες και θέσεις στάθμευσης, σήμανση</t>
  </si>
  <si>
    <t>Η/Μ συστήματα</t>
  </si>
  <si>
    <t>Ερευνών</t>
  </si>
  <si>
    <t>Υποσύνολο Ομάδας 11</t>
  </si>
  <si>
    <t>Άθροισμα Ομάδων 1 - 11</t>
  </si>
  <si>
    <t>8.</t>
  </si>
  <si>
    <t>11.</t>
  </si>
  <si>
    <t>Υπηρεσία καθαριότητας και διαχείρισης απορριμμάτων</t>
  </si>
  <si>
    <t>Προεργασίες - Υποδομή (Ομάδα 1 του Πίνακα 1)</t>
  </si>
  <si>
    <t>Κτιριακές εγκαταστάσεις (Ομάδες 2 - 4 του Πίνακα 1)</t>
  </si>
  <si>
    <t>Η/Μ Εγκαταστάσεις (Ομάδα 5 του Πίνακα 1)</t>
  </si>
  <si>
    <t>Συνδέσεις με ΟΚΩ (Ομάδα 6 του Πίνακα 1)</t>
  </si>
  <si>
    <t>Εργασίες περιβάλλοντα χώρου (Ομάδα 7 του Πίνακα 1)</t>
  </si>
  <si>
    <t>Σύνολο Κτιριακού Συγκροτήματος</t>
  </si>
  <si>
    <t>Εργασίες υπόγειων χώρων στάθμευσης (Ομάδα 8 του Πίνακα 1)</t>
  </si>
  <si>
    <t>Αμοιβές (Ομάδα 9 του Πίνακα 1)</t>
  </si>
  <si>
    <t>Απρόβλεπτα (Ομάδα 10 του Πίνακα 1)</t>
  </si>
  <si>
    <t>Γενικά Έξοδα και Εργολαβικό Όφελος (Ομάδα 11 του Πίνακα 1)</t>
  </si>
  <si>
    <t>Κτίριο ή Ομάδα Κτιρίων</t>
  </si>
  <si>
    <t>Συμβατικά Έτη 26-30</t>
  </si>
  <si>
    <t>Συμβατικά Έτη 31-35</t>
  </si>
  <si>
    <t>Συμβατικά Έτη 36-40</t>
  </si>
  <si>
    <t>Συμβατικά Έτη 41-45</t>
  </si>
  <si>
    <t>Ημερομηνία Διαθεσιμότητας Υπηρεσιών</t>
  </si>
  <si>
    <t>Κόστος κατασκευής (Γενικό Σύνολο του Πίνακα 1)</t>
  </si>
  <si>
    <t>Συνολικό Κόστος (Ομάδες 1-11 του Πίνακα 2)</t>
  </si>
  <si>
    <t>Κόστος κινητοποίησης ΙΦΣ (Σύνολο του Πίνακα 0)</t>
  </si>
  <si>
    <t>Υπηρεσία Tεχνικής Διαχείρισης</t>
  </si>
  <si>
    <t>Υπηρεσία Περιβαλλοντικής Παρακολούθησης</t>
  </si>
  <si>
    <t>Κόστος ύδρευσης</t>
  </si>
  <si>
    <t>Άλλες υπηρεσίες διαχείρισης</t>
  </si>
  <si>
    <t>Τηλεφωνική Σύνδεση/ Broadband</t>
  </si>
  <si>
    <t>Άλλες παροχές ΟΚΩ</t>
  </si>
  <si>
    <t>Προβλεπόμενη Ημερομηνία Υπογραφής (ΠΗΥ)</t>
  </si>
  <si>
    <t>Προγραμματισμένη Ημερομηνία Διαθεσιμότητας Υπηρεσιών  (ΠΗΔΥ)</t>
  </si>
  <si>
    <t>Διάρκεια Περιόδου Εργασιών (ΔΠΕ) σε μήνες</t>
  </si>
  <si>
    <t>Ονομαστικό Προεξοφλητικό Επιτόκιο (ε)</t>
  </si>
  <si>
    <t>Πραγματικό Προεξοφλητικό Επιτόκιο (δ)</t>
  </si>
  <si>
    <t>Ημερομηνία Βάσης Αναπροσαρμογής (ΗΒΑ)</t>
  </si>
  <si>
    <t>Εισαγωγή σύμφωνα με την Προσφορά</t>
  </si>
  <si>
    <t>Υπολογισμός σύμφωνα με τους τύπους</t>
  </si>
  <si>
    <t>Δεδομένα από την Αναθέτουσα Αρχή</t>
  </si>
  <si>
    <t>24 &lt;= ΔΠΕ &lt;=36</t>
  </si>
  <si>
    <t>Ενεργειακό κόστος</t>
  </si>
  <si>
    <t>Δαπάνες Προβολής - Προώθησης</t>
  </si>
  <si>
    <t>Οικονομικό Αντάλλαγμα (χωρίς ΦΠΑ)</t>
  </si>
  <si>
    <t>Καθαρή Παρούσα Αξία Οικονομικό Αντάλλαγμα (χωρίς ΦΠΑ)</t>
  </si>
  <si>
    <t xml:space="preserve">Συνολικές Πηγές Κεφαλαίων - Σύνολο </t>
  </si>
  <si>
    <t>Ποσοστό Μεταβλητού Ανταλλάγματος («ΠΜΑ»)</t>
  </si>
  <si>
    <t>Δημόσια Χρηματοδοτική Συμβολή</t>
  </si>
  <si>
    <t>Λόγος Δημόσιας Χρηματοδοτικής Συμβολής προς Δεσμευτική Επένδυση</t>
  </si>
  <si>
    <t>ΠΑΡΑΡΤΗΜΑ 12 - 12.1: Εντυπο Υπολογισμού Οκονομικής Προσφοράς</t>
  </si>
  <si>
    <t>Ελάχιστο Ετήσιο Εγγυημένο Αντάλλαγμα</t>
  </si>
  <si>
    <t>Ποσό Δημόσιας Χρηματοδοτικής Συμβολής (ΠΔΧΣ)</t>
  </si>
  <si>
    <t>12.3 Έντυπο Τεχνικών Παραδοχών και Αποτελεσμάτων - Πίνακας 1 (Κόστος Κινητοποίησης)</t>
  </si>
  <si>
    <t>12.3  Έντυπο Τεχνικών Παραδοχών και Αποτελεσμάτων - Πίνακας 1-  (Παραδοχές Κεφαλαιακής Δαπάνης)</t>
  </si>
  <si>
    <t>12.3 Έντυπο Τεχνικών Παραδοχών και Αποτελεσμάτων - Πίνακας 2 (Κόστος Αντικαταστάσεων Κύκλου Ζωής)</t>
  </si>
  <si>
    <t>12.3 Έντυπο Τεχνικών Παραδοχών και Αποτελεσμάτων - Πίνακας 3 (Ετήσια Λειτουργική Δαπάνη)</t>
  </si>
  <si>
    <t>12.3 Έντυπο Τεχνικών Παραδοχών και Αποτελεσμάτων - Πίνακας 4</t>
  </si>
  <si>
    <t>12.3 Έντυπο Τεχνικών Παραδοχών και Αποτελεσμάτων - Πίνακας 5 (Αποτελέσματα Σεναρίου Βάσης)</t>
  </si>
  <si>
    <t>Διάρκεια Περιόδου Εργασιών («ΔΠΕ»)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</si>
</sst>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dd/mm/yy;@"/>
    <numFmt numFmtId="165" formatCode="#,##0_ ;[Red]\-#,##0\ "/>
    <numFmt numFmtId="166" formatCode="#,##0_-;[Red]\(#,##0\)_-;&quot;-&quot;_-"/>
    <numFmt numFmtId="167" formatCode="#,##0.00_ ;[Red]\-#,##0.00\ "/>
    <numFmt numFmtId="168" formatCode="#,##0.0"/>
    <numFmt numFmtId="169" formatCode="dd/mm/yyyy;@"/>
    <numFmt numFmtId="170" formatCode="#,##0.00_-&quot;€&quot;"/>
    <numFmt numFmtId="171" formatCode="\ #,##0_);\ \(#,##0\);\ &quot;0&quot;_)"/>
    <numFmt numFmtId="172" formatCode="dd\ mmm\ yyyy_);&quot;#date&quot;_);&quot;-  &quot;;&quot; &quot;@"/>
    <numFmt numFmtId="173" formatCode="dd\ mmm\ yy_);&quot;#date&quot;_);&quot;-  &quot;;&quot; &quot;@"/>
    <numFmt numFmtId="174" formatCode="#,##0.0000_);\(#,##0.0000\);&quot;-  &quot;;&quot; &quot;@"/>
    <numFmt numFmtId="175" formatCode="[$€-2]\ #,##0;[Red]\-[$€-2]\ #,##0"/>
  </numFmts>
  <fonts count="3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i/>
      <sz val="10"/>
      <name val="Arial"/>
      <family val="2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  <charset val="161"/>
    </font>
    <font>
      <b/>
      <sz val="10"/>
      <color indexed="12"/>
      <name val="Arial"/>
      <family val="2"/>
      <charset val="161"/>
    </font>
    <font>
      <strike/>
      <sz val="10"/>
      <color indexed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sz val="8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i/>
      <sz val="10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sz val="10"/>
      <color indexed="4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1" fillId="0" borderId="0"/>
    <xf numFmtId="171" fontId="1" fillId="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4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2" borderId="7" xfId="2" applyFont="1" applyFill="1" applyBorder="1"/>
    <xf numFmtId="0" fontId="3" fillId="0" borderId="2" xfId="2" applyFont="1" applyBorder="1" applyAlignment="1">
      <alignment horizontal="right"/>
    </xf>
    <xf numFmtId="166" fontId="1" fillId="0" borderId="2" xfId="1" applyNumberFormat="1" applyBorder="1"/>
    <xf numFmtId="165" fontId="3" fillId="0" borderId="2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65" fontId="3" fillId="0" borderId="10" xfId="1" applyNumberFormat="1" applyFont="1" applyBorder="1"/>
    <xf numFmtId="165" fontId="3" fillId="0" borderId="10" xfId="1" applyNumberFormat="1" applyFont="1" applyBorder="1" applyAlignment="1">
      <alignment vertical="center"/>
    </xf>
    <xf numFmtId="165" fontId="3" fillId="0" borderId="12" xfId="1" applyNumberFormat="1" applyFont="1" applyBorder="1"/>
    <xf numFmtId="165" fontId="3" fillId="0" borderId="16" xfId="1" applyNumberFormat="1" applyFont="1" applyBorder="1" applyAlignment="1">
      <alignment vertical="center"/>
    </xf>
    <xf numFmtId="0" fontId="1" fillId="0" borderId="2" xfId="1" applyBorder="1"/>
    <xf numFmtId="0" fontId="7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0" xfId="1"/>
    <xf numFmtId="165" fontId="3" fillId="0" borderId="2" xfId="1" applyNumberFormat="1" applyFont="1" applyBorder="1"/>
    <xf numFmtId="165" fontId="3" fillId="3" borderId="2" xfId="1" applyNumberFormat="1" applyFont="1" applyFill="1" applyBorder="1"/>
    <xf numFmtId="167" fontId="3" fillId="0" borderId="2" xfId="1" applyNumberFormat="1" applyFont="1" applyBorder="1"/>
    <xf numFmtId="0" fontId="1" fillId="3" borderId="2" xfId="1" applyFill="1" applyBorder="1" applyAlignment="1">
      <alignment horizontal="center"/>
    </xf>
    <xf numFmtId="164" fontId="5" fillId="4" borderId="2" xfId="1" applyNumberFormat="1" applyFont="1" applyFill="1" applyBorder="1" applyAlignment="1">
      <alignment horizontal="center"/>
    </xf>
    <xf numFmtId="0" fontId="3" fillId="0" borderId="15" xfId="2" applyFont="1" applyBorder="1" applyAlignment="1">
      <alignment horizontal="center" vertical="center" wrapText="1"/>
    </xf>
    <xf numFmtId="0" fontId="3" fillId="2" borderId="18" xfId="1" applyFont="1" applyFill="1" applyBorder="1"/>
    <xf numFmtId="0" fontId="3" fillId="2" borderId="8" xfId="1" applyFont="1" applyFill="1" applyBorder="1"/>
    <xf numFmtId="165" fontId="3" fillId="0" borderId="11" xfId="1" applyNumberFormat="1" applyFont="1" applyBorder="1" applyAlignment="1">
      <alignment vertical="center"/>
    </xf>
    <xf numFmtId="0" fontId="3" fillId="2" borderId="2" xfId="1" applyFont="1" applyFill="1" applyBorder="1"/>
    <xf numFmtId="0" fontId="3" fillId="0" borderId="11" xfId="1" applyFont="1" applyBorder="1" applyAlignment="1">
      <alignment horizontal="center" vertical="center" wrapText="1"/>
    </xf>
    <xf numFmtId="165" fontId="3" fillId="0" borderId="11" xfId="1" applyNumberFormat="1" applyFont="1" applyBorder="1"/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1" xfId="1" applyBorder="1"/>
    <xf numFmtId="168" fontId="1" fillId="3" borderId="2" xfId="1" applyNumberFormat="1" applyFill="1" applyBorder="1" applyAlignment="1">
      <alignment horizontal="center"/>
    </xf>
    <xf numFmtId="168" fontId="1" fillId="0" borderId="0" xfId="1" applyNumberFormat="1" applyAlignment="1">
      <alignment horizontal="right"/>
    </xf>
    <xf numFmtId="2" fontId="1" fillId="3" borderId="7" xfId="1" applyNumberFormat="1" applyFill="1" applyBorder="1"/>
    <xf numFmtId="10" fontId="1" fillId="3" borderId="7" xfId="6" applyNumberFormat="1" applyFont="1" applyFill="1" applyBorder="1"/>
    <xf numFmtId="168" fontId="1" fillId="3" borderId="7" xfId="1" applyNumberFormat="1" applyFill="1" applyBorder="1" applyAlignment="1">
      <alignment horizontal="center"/>
    </xf>
    <xf numFmtId="0" fontId="3" fillId="0" borderId="2" xfId="1" applyFont="1" applyBorder="1"/>
    <xf numFmtId="3" fontId="16" fillId="0" borderId="2" xfId="1" applyNumberFormat="1" applyFont="1" applyBorder="1" applyAlignment="1">
      <alignment horizontal="center"/>
    </xf>
    <xf numFmtId="0" fontId="6" fillId="0" borderId="2" xfId="1" applyFont="1" applyBorder="1"/>
    <xf numFmtId="0" fontId="3" fillId="5" borderId="2" xfId="1" applyFont="1" applyFill="1" applyBorder="1" applyAlignment="1">
      <alignment vertical="center"/>
    </xf>
    <xf numFmtId="0" fontId="3" fillId="5" borderId="2" xfId="1" applyFont="1" applyFill="1" applyBorder="1" applyAlignment="1">
      <alignment horizontal="center" wrapText="1"/>
    </xf>
    <xf numFmtId="4" fontId="1" fillId="3" borderId="2" xfId="1" applyNumberFormat="1" applyFill="1" applyBorder="1" applyAlignment="1">
      <alignment horizontal="right"/>
    </xf>
    <xf numFmtId="164" fontId="5" fillId="0" borderId="2" xfId="1" applyNumberFormat="1" applyFont="1" applyBorder="1" applyAlignment="1">
      <alignment horizontal="center"/>
    </xf>
    <xf numFmtId="0" fontId="1" fillId="6" borderId="0" xfId="1" applyFill="1"/>
    <xf numFmtId="166" fontId="1" fillId="6" borderId="2" xfId="1" applyNumberFormat="1" applyFill="1" applyBorder="1"/>
    <xf numFmtId="0" fontId="1" fillId="6" borderId="2" xfId="1" applyFill="1" applyBorder="1"/>
    <xf numFmtId="0" fontId="19" fillId="0" borderId="0" xfId="0" applyFont="1"/>
    <xf numFmtId="0" fontId="1" fillId="3" borderId="2" xfId="1" applyFill="1" applyBorder="1"/>
    <xf numFmtId="164" fontId="5" fillId="4" borderId="2" xfId="1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/>
    </xf>
    <xf numFmtId="0" fontId="1" fillId="0" borderId="2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21" fillId="5" borderId="2" xfId="1" applyFont="1" applyFill="1" applyBorder="1" applyAlignment="1">
      <alignment horizontal="left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5" fillId="0" borderId="2" xfId="0" applyFont="1" applyBorder="1"/>
    <xf numFmtId="0" fontId="1" fillId="0" borderId="2" xfId="0" applyFont="1" applyBorder="1"/>
    <xf numFmtId="0" fontId="16" fillId="0" borderId="2" xfId="1" applyFont="1" applyBorder="1"/>
    <xf numFmtId="0" fontId="18" fillId="0" borderId="2" xfId="0" applyFont="1" applyBorder="1"/>
    <xf numFmtId="0" fontId="15" fillId="0" borderId="2" xfId="1" applyFont="1" applyBorder="1"/>
    <xf numFmtId="9" fontId="15" fillId="0" borderId="2" xfId="6" applyFont="1" applyFill="1" applyBorder="1" applyAlignment="1">
      <alignment horizontal="center" vertical="center"/>
    </xf>
    <xf numFmtId="9" fontId="16" fillId="0" borderId="2" xfId="6" applyFont="1" applyFill="1" applyBorder="1" applyAlignment="1">
      <alignment horizontal="center" vertical="center"/>
    </xf>
    <xf numFmtId="0" fontId="20" fillId="0" borderId="2" xfId="0" applyFont="1" applyBorder="1"/>
    <xf numFmtId="0" fontId="22" fillId="5" borderId="2" xfId="1" applyFont="1" applyFill="1" applyBorder="1" applyAlignment="1">
      <alignment horizontal="left" vertical="center" wrapText="1"/>
    </xf>
    <xf numFmtId="9" fontId="3" fillId="0" borderId="2" xfId="6" applyFont="1" applyFill="1" applyBorder="1" applyAlignment="1">
      <alignment horizontal="center" vertical="center"/>
    </xf>
    <xf numFmtId="0" fontId="16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/>
    </xf>
    <xf numFmtId="0" fontId="16" fillId="0" borderId="2" xfId="1" applyFont="1" applyBorder="1" applyAlignment="1">
      <alignment horizontal="left"/>
    </xf>
    <xf numFmtId="0" fontId="16" fillId="0" borderId="2" xfId="1" applyFont="1" applyBorder="1" applyAlignment="1">
      <alignment horizontal="center" vertical="center"/>
    </xf>
    <xf numFmtId="0" fontId="1" fillId="0" borderId="2" xfId="2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0" borderId="2" xfId="2" applyFont="1" applyBorder="1" applyAlignment="1">
      <alignment horizontal="right" vertical="center"/>
    </xf>
    <xf numFmtId="0" fontId="1" fillId="0" borderId="2" xfId="2" applyBorder="1" applyAlignment="1">
      <alignment horizontal="left" vertical="center"/>
    </xf>
    <xf numFmtId="0" fontId="1" fillId="0" borderId="2" xfId="2" applyBorder="1" applyAlignment="1">
      <alignment horizontal="left" vertical="center" wrapText="1"/>
    </xf>
    <xf numFmtId="0" fontId="1" fillId="0" borderId="2" xfId="2" applyBorder="1" applyAlignment="1">
      <alignment vertical="center" wrapText="1"/>
    </xf>
    <xf numFmtId="0" fontId="1" fillId="0" borderId="11" xfId="2" applyBorder="1" applyAlignment="1">
      <alignment vertical="center"/>
    </xf>
    <xf numFmtId="0" fontId="1" fillId="0" borderId="11" xfId="1" applyBorder="1" applyAlignment="1">
      <alignment horizontal="left" vertical="center"/>
    </xf>
    <xf numFmtId="0" fontId="3" fillId="2" borderId="6" xfId="2" applyFont="1" applyFill="1" applyBorder="1" applyAlignment="1">
      <alignment vertical="center"/>
    </xf>
    <xf numFmtId="0" fontId="1" fillId="0" borderId="9" xfId="2" applyBorder="1" applyAlignment="1">
      <alignment vertical="center"/>
    </xf>
    <xf numFmtId="0" fontId="1" fillId="0" borderId="9" xfId="2" applyBorder="1" applyAlignment="1">
      <alignment horizontal="left" vertical="center"/>
    </xf>
    <xf numFmtId="0" fontId="1" fillId="0" borderId="13" xfId="2" applyBorder="1" applyAlignment="1">
      <alignment vertical="center"/>
    </xf>
    <xf numFmtId="0" fontId="1" fillId="0" borderId="14" xfId="2" applyBorder="1" applyAlignment="1">
      <alignment vertical="center"/>
    </xf>
    <xf numFmtId="0" fontId="3" fillId="0" borderId="11" xfId="2" applyFont="1" applyBorder="1" applyAlignment="1">
      <alignment horizontal="right" vertical="center"/>
    </xf>
    <xf numFmtId="0" fontId="3" fillId="2" borderId="9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166" fontId="3" fillId="0" borderId="24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4" fillId="6" borderId="0" xfId="0" applyFont="1" applyFill="1" applyAlignment="1">
      <alignment horizontal="center" wrapText="1"/>
    </xf>
    <xf numFmtId="0" fontId="1" fillId="6" borderId="1" xfId="1" applyFill="1" applyBorder="1"/>
    <xf numFmtId="0" fontId="0" fillId="6" borderId="0" xfId="0" applyFill="1"/>
    <xf numFmtId="0" fontId="2" fillId="6" borderId="0" xfId="1" applyFont="1" applyFill="1"/>
    <xf numFmtId="0" fontId="6" fillId="6" borderId="0" xfId="1" applyFont="1" applyFill="1"/>
    <xf numFmtId="0" fontId="7" fillId="6" borderId="0" xfId="1" applyFont="1" applyFill="1"/>
    <xf numFmtId="0" fontId="19" fillId="6" borderId="0" xfId="0" applyFont="1" applyFill="1"/>
    <xf numFmtId="0" fontId="19" fillId="6" borderId="1" xfId="0" applyFont="1" applyFill="1" applyBorder="1"/>
    <xf numFmtId="0" fontId="20" fillId="6" borderId="1" xfId="0" applyFont="1" applyFill="1" applyBorder="1"/>
    <xf numFmtId="0" fontId="20" fillId="6" borderId="0" xfId="0" applyFont="1" applyFill="1"/>
    <xf numFmtId="0" fontId="3" fillId="6" borderId="0" xfId="1" applyFont="1" applyFill="1"/>
    <xf numFmtId="0" fontId="1" fillId="6" borderId="0" xfId="1" applyFill="1" applyAlignment="1">
      <alignment vertical="center"/>
    </xf>
    <xf numFmtId="0" fontId="12" fillId="6" borderId="0" xfId="0" applyFont="1" applyFill="1"/>
    <xf numFmtId="164" fontId="0" fillId="6" borderId="0" xfId="0" applyNumberFormat="1" applyFill="1"/>
    <xf numFmtId="0" fontId="1" fillId="6" borderId="0" xfId="1" applyFill="1" applyAlignment="1">
      <alignment horizontal="center" wrapText="1"/>
    </xf>
    <xf numFmtId="167" fontId="1" fillId="6" borderId="0" xfId="1" applyNumberFormat="1" applyFill="1"/>
    <xf numFmtId="0" fontId="18" fillId="6" borderId="0" xfId="0" applyFont="1" applyFill="1"/>
    <xf numFmtId="0" fontId="16" fillId="6" borderId="0" xfId="1" applyFont="1" applyFill="1"/>
    <xf numFmtId="0" fontId="9" fillId="6" borderId="0" xfId="1" applyFont="1" applyFill="1"/>
    <xf numFmtId="0" fontId="17" fillId="6" borderId="0" xfId="1" applyFont="1" applyFill="1"/>
    <xf numFmtId="0" fontId="15" fillId="6" borderId="0" xfId="1" applyFont="1" applyFill="1"/>
    <xf numFmtId="0" fontId="24" fillId="6" borderId="0" xfId="0" applyFont="1" applyFill="1"/>
    <xf numFmtId="0" fontId="3" fillId="6" borderId="0" xfId="1" applyFont="1" applyFill="1" applyAlignment="1">
      <alignment vertical="top"/>
    </xf>
    <xf numFmtId="0" fontId="15" fillId="6" borderId="0" xfId="1" applyFont="1" applyFill="1" applyAlignment="1">
      <alignment horizontal="center"/>
    </xf>
    <xf numFmtId="0" fontId="1" fillId="6" borderId="0" xfId="1" applyFill="1" applyAlignment="1">
      <alignment horizontal="right"/>
    </xf>
    <xf numFmtId="166" fontId="1" fillId="6" borderId="24" xfId="1" applyNumberFormat="1" applyFill="1" applyBorder="1"/>
    <xf numFmtId="0" fontId="1" fillId="6" borderId="24" xfId="1" applyFill="1" applyBorder="1"/>
    <xf numFmtId="165" fontId="8" fillId="6" borderId="2" xfId="1" applyNumberFormat="1" applyFont="1" applyFill="1" applyBorder="1"/>
    <xf numFmtId="165" fontId="8" fillId="6" borderId="11" xfId="1" applyNumberFormat="1" applyFont="1" applyFill="1" applyBorder="1"/>
    <xf numFmtId="166" fontId="3" fillId="6" borderId="2" xfId="1" applyNumberFormat="1" applyFont="1" applyFill="1" applyBorder="1"/>
    <xf numFmtId="165" fontId="9" fillId="6" borderId="2" xfId="1" applyNumberFormat="1" applyFont="1" applyFill="1" applyBorder="1"/>
    <xf numFmtId="165" fontId="8" fillId="6" borderId="7" xfId="1" applyNumberFormat="1" applyFont="1" applyFill="1" applyBorder="1"/>
    <xf numFmtId="166" fontId="3" fillId="6" borderId="11" xfId="1" applyNumberFormat="1" applyFont="1" applyFill="1" applyBorder="1"/>
    <xf numFmtId="0" fontId="1" fillId="6" borderId="11" xfId="1" applyFill="1" applyBorder="1"/>
    <xf numFmtId="0" fontId="4" fillId="6" borderId="2" xfId="1" applyFont="1" applyFill="1" applyBorder="1"/>
    <xf numFmtId="0" fontId="6" fillId="6" borderId="2" xfId="1" applyFont="1" applyFill="1" applyBorder="1"/>
    <xf numFmtId="2" fontId="1" fillId="6" borderId="7" xfId="1" applyNumberFormat="1" applyFill="1" applyBorder="1"/>
    <xf numFmtId="167" fontId="8" fillId="6" borderId="2" xfId="1" applyNumberFormat="1" applyFont="1" applyFill="1" applyBorder="1"/>
    <xf numFmtId="167" fontId="8" fillId="6" borderId="11" xfId="1" applyNumberFormat="1" applyFont="1" applyFill="1" applyBorder="1"/>
    <xf numFmtId="167" fontId="8" fillId="6" borderId="17" xfId="1" applyNumberFormat="1" applyFont="1" applyFill="1" applyBorder="1"/>
    <xf numFmtId="167" fontId="1" fillId="6" borderId="2" xfId="1" applyNumberFormat="1" applyFill="1" applyBorder="1"/>
    <xf numFmtId="0" fontId="1" fillId="0" borderId="22" xfId="1" applyBorder="1" applyAlignment="1">
      <alignment horizontal="center" vertical="center" wrapText="1"/>
    </xf>
    <xf numFmtId="165" fontId="1" fillId="0" borderId="2" xfId="1" applyNumberFormat="1" applyBorder="1"/>
    <xf numFmtId="0" fontId="4" fillId="6" borderId="0" xfId="0" applyFont="1" applyFill="1" applyAlignment="1">
      <alignment wrapText="1"/>
    </xf>
    <xf numFmtId="0" fontId="25" fillId="6" borderId="0" xfId="1" applyFont="1" applyFill="1" applyAlignment="1">
      <alignment horizontal="left" vertical="top" wrapText="1"/>
    </xf>
    <xf numFmtId="0" fontId="7" fillId="0" borderId="25" xfId="1" applyFont="1" applyBorder="1" applyAlignment="1">
      <alignment horizontal="center" vertical="center" wrapText="1"/>
    </xf>
    <xf numFmtId="0" fontId="3" fillId="0" borderId="0" xfId="1" applyFont="1"/>
    <xf numFmtId="0" fontId="3" fillId="2" borderId="6" xfId="2" applyFont="1" applyFill="1" applyBorder="1"/>
    <xf numFmtId="0" fontId="3" fillId="2" borderId="2" xfId="2" applyFont="1" applyFill="1" applyBorder="1" applyAlignment="1">
      <alignment wrapText="1"/>
    </xf>
    <xf numFmtId="0" fontId="3" fillId="2" borderId="7" xfId="2" applyFont="1" applyFill="1" applyBorder="1" applyAlignment="1">
      <alignment wrapText="1"/>
    </xf>
    <xf numFmtId="0" fontId="3" fillId="2" borderId="7" xfId="1" applyFont="1" applyFill="1" applyBorder="1"/>
    <xf numFmtId="0" fontId="3" fillId="0" borderId="25" xfId="1" applyFont="1" applyBorder="1"/>
    <xf numFmtId="0" fontId="1" fillId="0" borderId="9" xfId="2" applyBorder="1"/>
    <xf numFmtId="0" fontId="1" fillId="0" borderId="2" xfId="2" applyBorder="1"/>
    <xf numFmtId="165" fontId="8" fillId="0" borderId="25" xfId="1" applyNumberFormat="1" applyFont="1" applyBorder="1"/>
    <xf numFmtId="0" fontId="1" fillId="0" borderId="9" xfId="2" applyBorder="1" applyAlignment="1">
      <alignment horizontal="left"/>
    </xf>
    <xf numFmtId="0" fontId="1" fillId="0" borderId="11" xfId="2" applyBorder="1"/>
    <xf numFmtId="165" fontId="3" fillId="0" borderId="25" xfId="1" applyNumberFormat="1" applyFont="1" applyBorder="1" applyAlignment="1">
      <alignment vertical="center"/>
    </xf>
    <xf numFmtId="0" fontId="3" fillId="2" borderId="9" xfId="2" applyFont="1" applyFill="1" applyBorder="1"/>
    <xf numFmtId="165" fontId="9" fillId="2" borderId="2" xfId="1" applyNumberFormat="1" applyFont="1" applyFill="1" applyBorder="1"/>
    <xf numFmtId="165" fontId="9" fillId="0" borderId="25" xfId="1" applyNumberFormat="1" applyFont="1" applyBorder="1"/>
    <xf numFmtId="166" fontId="1" fillId="0" borderId="25" xfId="1" applyNumberFormat="1" applyBorder="1"/>
    <xf numFmtId="0" fontId="1" fillId="0" borderId="9" xfId="2" applyBorder="1" applyAlignment="1">
      <alignment horizontal="left" indent="1"/>
    </xf>
    <xf numFmtId="0" fontId="1" fillId="0" borderId="2" xfId="2" applyBorder="1" applyAlignment="1">
      <alignment horizontal="left" indent="1"/>
    </xf>
    <xf numFmtId="0" fontId="1" fillId="0" borderId="9" xfId="2" applyBorder="1" applyAlignment="1">
      <alignment horizontal="left" indent="2"/>
    </xf>
    <xf numFmtId="0" fontId="1" fillId="0" borderId="2" xfId="2" applyBorder="1" applyAlignment="1">
      <alignment horizontal="left" indent="2"/>
    </xf>
    <xf numFmtId="0" fontId="1" fillId="0" borderId="2" xfId="2" applyBorder="1" applyAlignment="1">
      <alignment horizontal="left" wrapText="1" indent="1"/>
    </xf>
    <xf numFmtId="166" fontId="3" fillId="0" borderId="25" xfId="1" applyNumberFormat="1" applyFont="1" applyBorder="1"/>
    <xf numFmtId="0" fontId="1" fillId="0" borderId="7" xfId="2" applyBorder="1" applyAlignment="1">
      <alignment horizontal="left" indent="1"/>
    </xf>
    <xf numFmtId="0" fontId="1" fillId="0" borderId="2" xfId="2" applyBorder="1" applyAlignment="1">
      <alignment wrapText="1"/>
    </xf>
    <xf numFmtId="0" fontId="3" fillId="2" borderId="9" xfId="2" applyFont="1" applyFill="1" applyBorder="1" applyAlignment="1">
      <alignment horizontal="left"/>
    </xf>
    <xf numFmtId="0" fontId="1" fillId="0" borderId="25" xfId="1" applyBorder="1"/>
    <xf numFmtId="0" fontId="4" fillId="0" borderId="25" xfId="1" applyFont="1" applyBorder="1"/>
    <xf numFmtId="0" fontId="1" fillId="0" borderId="11" xfId="1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3" xfId="2" applyBorder="1"/>
    <xf numFmtId="0" fontId="0" fillId="2" borderId="2" xfId="0" applyFill="1" applyBorder="1"/>
    <xf numFmtId="0" fontId="0" fillId="0" borderId="25" xfId="0" applyBorder="1"/>
    <xf numFmtId="165" fontId="1" fillId="0" borderId="25" xfId="1" applyNumberFormat="1" applyBorder="1"/>
    <xf numFmtId="0" fontId="1" fillId="0" borderId="14" xfId="2" applyBorder="1"/>
    <xf numFmtId="0" fontId="3" fillId="0" borderId="15" xfId="2" applyFont="1" applyBorder="1" applyAlignment="1">
      <alignment horizontal="right"/>
    </xf>
    <xf numFmtId="49" fontId="3" fillId="2" borderId="9" xfId="2" applyNumberFormat="1" applyFont="1" applyFill="1" applyBorder="1" applyAlignment="1">
      <alignment horizontal="left"/>
    </xf>
    <xf numFmtId="49" fontId="1" fillId="0" borderId="9" xfId="2" applyNumberFormat="1" applyBorder="1" applyAlignment="1">
      <alignment horizontal="left"/>
    </xf>
    <xf numFmtId="49" fontId="1" fillId="0" borderId="9" xfId="2" applyNumberFormat="1" applyBorder="1"/>
    <xf numFmtId="49" fontId="3" fillId="2" borderId="6" xfId="2" applyNumberFormat="1" applyFont="1" applyFill="1" applyBorder="1" applyAlignment="1">
      <alignment horizontal="left" vertical="center"/>
    </xf>
    <xf numFmtId="49" fontId="1" fillId="0" borderId="9" xfId="2" applyNumberFormat="1" applyBorder="1" applyAlignment="1">
      <alignment vertical="center"/>
    </xf>
    <xf numFmtId="49" fontId="3" fillId="2" borderId="6" xfId="2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 wrapText="1"/>
    </xf>
    <xf numFmtId="0" fontId="1" fillId="0" borderId="17" xfId="1" applyBorder="1" applyAlignment="1">
      <alignment horizontal="left"/>
    </xf>
    <xf numFmtId="0" fontId="1" fillId="0" borderId="23" xfId="1" applyBorder="1" applyAlignment="1">
      <alignment horizontal="left"/>
    </xf>
    <xf numFmtId="0" fontId="26" fillId="2" borderId="0" xfId="8" applyFont="1" applyFill="1" applyAlignment="1">
      <alignment vertical="center"/>
    </xf>
    <xf numFmtId="0" fontId="26" fillId="0" borderId="0" xfId="8" applyFont="1" applyAlignment="1">
      <alignment vertical="center"/>
    </xf>
    <xf numFmtId="0" fontId="27" fillId="2" borderId="0" xfId="8" applyFont="1" applyFill="1" applyAlignment="1">
      <alignment vertical="center"/>
    </xf>
    <xf numFmtId="0" fontId="28" fillId="2" borderId="0" xfId="8" applyFont="1" applyFill="1" applyAlignment="1">
      <alignment vertical="center" wrapText="1"/>
    </xf>
    <xf numFmtId="0" fontId="26" fillId="2" borderId="0" xfId="8" applyFont="1" applyFill="1" applyAlignment="1">
      <alignment vertical="center" wrapText="1"/>
    </xf>
    <xf numFmtId="0" fontId="29" fillId="2" borderId="2" xfId="8" applyFont="1" applyFill="1" applyBorder="1" applyAlignment="1">
      <alignment vertical="center" wrapText="1"/>
    </xf>
    <xf numFmtId="14" fontId="28" fillId="4" borderId="2" xfId="8" applyNumberFormat="1" applyFont="1" applyFill="1" applyBorder="1" applyAlignment="1">
      <alignment horizontal="center" vertical="center" wrapText="1"/>
    </xf>
    <xf numFmtId="169" fontId="26" fillId="6" borderId="2" xfId="8" applyNumberFormat="1" applyFont="1" applyFill="1" applyBorder="1" applyAlignment="1">
      <alignment horizontal="center" vertical="center"/>
    </xf>
    <xf numFmtId="0" fontId="26" fillId="7" borderId="0" xfId="8" applyFont="1" applyFill="1" applyAlignment="1">
      <alignment vertical="center"/>
    </xf>
    <xf numFmtId="0" fontId="28" fillId="2" borderId="0" xfId="8" applyFont="1" applyFill="1" applyAlignment="1">
      <alignment horizontal="left" vertical="center"/>
    </xf>
    <xf numFmtId="170" fontId="26" fillId="6" borderId="2" xfId="8" applyNumberFormat="1" applyFont="1" applyFill="1" applyBorder="1" applyAlignment="1">
      <alignment horizontal="center" vertical="center"/>
    </xf>
    <xf numFmtId="10" fontId="28" fillId="2" borderId="0" xfId="8" quotePrefix="1" applyNumberFormat="1" applyFont="1" applyFill="1" applyAlignment="1">
      <alignment vertical="center"/>
    </xf>
    <xf numFmtId="0" fontId="28" fillId="2" borderId="0" xfId="8" applyFont="1" applyFill="1" applyAlignment="1">
      <alignment vertical="center"/>
    </xf>
    <xf numFmtId="0" fontId="27" fillId="2" borderId="2" xfId="8" applyFont="1" applyFill="1" applyBorder="1" applyAlignment="1">
      <alignment vertical="center"/>
    </xf>
    <xf numFmtId="0" fontId="28" fillId="2" borderId="0" xfId="8" applyFont="1" applyFill="1" applyAlignment="1">
      <alignment horizontal="center" vertical="center" wrapText="1"/>
    </xf>
    <xf numFmtId="14" fontId="26" fillId="2" borderId="0" xfId="8" applyNumberFormat="1" applyFont="1" applyFill="1" applyAlignment="1">
      <alignment vertical="center"/>
    </xf>
    <xf numFmtId="14" fontId="28" fillId="2" borderId="0" xfId="8" applyNumberFormat="1" applyFont="1" applyFill="1" applyAlignment="1">
      <alignment horizontal="center" vertical="center" wrapText="1"/>
    </xf>
    <xf numFmtId="0" fontId="27" fillId="2" borderId="2" xfId="8" applyFont="1" applyFill="1" applyBorder="1" applyAlignment="1">
      <alignment horizontal="left" vertical="center" wrapText="1"/>
    </xf>
    <xf numFmtId="0" fontId="27" fillId="2" borderId="0" xfId="8" applyFont="1" applyFill="1" applyAlignment="1">
      <alignment horizontal="center" vertical="center" wrapText="1"/>
    </xf>
    <xf numFmtId="0" fontId="28" fillId="0" borderId="2" xfId="8" applyFont="1" applyBorder="1" applyAlignment="1">
      <alignment horizontal="center" vertical="center" wrapText="1"/>
    </xf>
    <xf numFmtId="0" fontId="30" fillId="2" borderId="0" xfId="8" applyFont="1" applyFill="1" applyAlignment="1">
      <alignment vertical="center"/>
    </xf>
    <xf numFmtId="0" fontId="28" fillId="8" borderId="2" xfId="8" applyFont="1" applyFill="1" applyBorder="1" applyAlignment="1">
      <alignment horizontal="center" vertical="center" wrapText="1"/>
    </xf>
    <xf numFmtId="0" fontId="31" fillId="4" borderId="2" xfId="8" applyFont="1" applyFill="1" applyBorder="1" applyAlignment="1">
      <alignment horizontal="center" vertical="center" wrapText="1"/>
    </xf>
    <xf numFmtId="3" fontId="26" fillId="2" borderId="0" xfId="8" applyNumberFormat="1" applyFont="1" applyFill="1" applyAlignment="1">
      <alignment vertical="center"/>
    </xf>
    <xf numFmtId="3" fontId="26" fillId="0" borderId="0" xfId="8" applyNumberFormat="1" applyFont="1" applyAlignment="1">
      <alignment vertical="center"/>
    </xf>
    <xf numFmtId="4" fontId="21" fillId="6" borderId="2" xfId="19" applyNumberFormat="1" applyFont="1" applyFill="1" applyBorder="1" applyAlignment="1" applyProtection="1">
      <alignment horizontal="center" wrapText="1"/>
      <protection locked="0"/>
    </xf>
    <xf numFmtId="171" fontId="20" fillId="0" borderId="2" xfId="9" applyFont="1" applyBorder="1" applyProtection="1">
      <protection locked="0"/>
    </xf>
    <xf numFmtId="167" fontId="8" fillId="6" borderId="24" xfId="1" applyNumberFormat="1" applyFont="1" applyFill="1" applyBorder="1"/>
    <xf numFmtId="10" fontId="28" fillId="4" borderId="2" xfId="8" applyNumberFormat="1" applyFont="1" applyFill="1" applyBorder="1" applyAlignment="1">
      <alignment horizontal="center" vertical="center" wrapText="1"/>
    </xf>
    <xf numFmtId="175" fontId="28" fillId="4" borderId="2" xfId="3" applyNumberFormat="1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left" vertical="center"/>
    </xf>
    <xf numFmtId="0" fontId="3" fillId="2" borderId="24" xfId="2" applyFont="1" applyFill="1" applyBorder="1" applyAlignment="1">
      <alignment horizontal="left" vertical="center"/>
    </xf>
    <xf numFmtId="0" fontId="25" fillId="6" borderId="0" xfId="1" applyFont="1" applyFill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wrapText="1"/>
    </xf>
    <xf numFmtId="0" fontId="1" fillId="0" borderId="3" xfId="1" applyBorder="1" applyAlignment="1">
      <alignment horizontal="left" vertical="center" wrapText="1"/>
    </xf>
    <xf numFmtId="0" fontId="13" fillId="0" borderId="19" xfId="0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1" fillId="3" borderId="2" xfId="1" applyFill="1" applyBorder="1" applyAlignment="1">
      <alignment horizontal="center"/>
    </xf>
    <xf numFmtId="164" fontId="5" fillId="4" borderId="17" xfId="1" applyNumberFormat="1" applyFont="1" applyFill="1" applyBorder="1" applyAlignment="1">
      <alignment horizontal="center" vertical="center"/>
    </xf>
    <xf numFmtId="164" fontId="5" fillId="4" borderId="24" xfId="1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left" vertical="center" wrapText="1"/>
    </xf>
    <xf numFmtId="0" fontId="7" fillId="0" borderId="21" xfId="1" applyFont="1" applyBorder="1" applyAlignment="1">
      <alignment horizontal="left" wrapText="1"/>
    </xf>
    <xf numFmtId="0" fontId="7" fillId="0" borderId="19" xfId="1" applyFont="1" applyBorder="1" applyAlignment="1">
      <alignment horizontal="left" wrapText="1"/>
    </xf>
    <xf numFmtId="0" fontId="7" fillId="0" borderId="20" xfId="1" applyFont="1" applyBorder="1" applyAlignment="1">
      <alignment horizontal="left" wrapText="1"/>
    </xf>
    <xf numFmtId="0" fontId="7" fillId="0" borderId="17" xfId="1" applyFont="1" applyBorder="1" applyAlignment="1">
      <alignment horizontal="right"/>
    </xf>
    <xf numFmtId="0" fontId="7" fillId="0" borderId="23" xfId="1" applyFont="1" applyBorder="1" applyAlignment="1">
      <alignment horizontal="right"/>
    </xf>
    <xf numFmtId="0" fontId="7" fillId="0" borderId="24" xfId="1" applyFont="1" applyBorder="1" applyAlignment="1">
      <alignment horizontal="right"/>
    </xf>
    <xf numFmtId="0" fontId="1" fillId="0" borderId="17" xfId="1" applyBorder="1" applyAlignment="1">
      <alignment horizontal="left"/>
    </xf>
    <xf numFmtId="0" fontId="1" fillId="0" borderId="23" xfId="1" applyBorder="1" applyAlignment="1">
      <alignment horizontal="left"/>
    </xf>
    <xf numFmtId="0" fontId="1" fillId="0" borderId="24" xfId="1" applyBorder="1" applyAlignment="1">
      <alignment horizontal="left"/>
    </xf>
    <xf numFmtId="0" fontId="3" fillId="2" borderId="17" xfId="2" applyFont="1" applyFill="1" applyBorder="1" applyAlignment="1">
      <alignment horizontal="left"/>
    </xf>
    <xf numFmtId="0" fontId="3" fillId="2" borderId="23" xfId="2" applyFont="1" applyFill="1" applyBorder="1" applyAlignment="1">
      <alignment horizontal="left"/>
    </xf>
    <xf numFmtId="0" fontId="3" fillId="2" borderId="24" xfId="2" applyFont="1" applyFill="1" applyBorder="1" applyAlignment="1">
      <alignment horizontal="left"/>
    </xf>
    <xf numFmtId="0" fontId="7" fillId="0" borderId="17" xfId="1" applyFont="1" applyBorder="1" applyAlignment="1">
      <alignment horizontal="left" vertical="center"/>
    </xf>
    <xf numFmtId="0" fontId="7" fillId="0" borderId="23" xfId="1" applyFont="1" applyBorder="1" applyAlignment="1">
      <alignment horizontal="left" vertical="center"/>
    </xf>
    <xf numFmtId="0" fontId="7" fillId="0" borderId="24" xfId="1" applyFont="1" applyBorder="1" applyAlignment="1">
      <alignment horizontal="left" vertical="center"/>
    </xf>
    <xf numFmtId="0" fontId="16" fillId="5" borderId="17" xfId="1" applyFont="1" applyFill="1" applyBorder="1" applyAlignment="1">
      <alignment horizontal="left" vertical="center"/>
    </xf>
    <xf numFmtId="0" fontId="16" fillId="5" borderId="23" xfId="1" applyFont="1" applyFill="1" applyBorder="1" applyAlignment="1">
      <alignment horizontal="left" vertical="center"/>
    </xf>
    <xf numFmtId="0" fontId="16" fillId="5" borderId="24" xfId="1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/>
    </xf>
  </cellXfs>
  <cellStyles count="32">
    <cellStyle name="Comma 2" xfId="5" xr:uid="{ADC04D62-59D5-4309-AE8C-082010324762}"/>
    <cellStyle name="DateLong" xfId="10" xr:uid="{8581657B-0214-45EA-BE3F-E434CA6054BE}"/>
    <cellStyle name="DateShort" xfId="11" xr:uid="{6E8DC7DC-7F1F-4DA2-B333-0A4F18D61077}"/>
    <cellStyle name="Factor" xfId="12" xr:uid="{A9531B01-2B10-4E96-B9FF-BF4C012F7FFD}"/>
    <cellStyle name="Normal" xfId="0" builtinId="0"/>
    <cellStyle name="Normal 2" xfId="1" xr:uid="{F6E2ECE0-CB31-4B2C-A781-E6AE582C8971}"/>
    <cellStyle name="Normal 2 10" xfId="7" xr:uid="{56C10F72-0677-4A8F-9851-DC54739802B4}"/>
    <cellStyle name="Normal 2 2" xfId="14" xr:uid="{E8C7770E-CF2E-4FAC-842B-1191AB3E8804}"/>
    <cellStyle name="Normal 2 2 10" xfId="15" xr:uid="{DB64476C-7A0F-462C-B713-D3A8F109F731}"/>
    <cellStyle name="Normal 2 3" xfId="16" xr:uid="{7541812C-39EC-4264-8946-71BD4BDDD5D1}"/>
    <cellStyle name="Normal 2 4" xfId="17" xr:uid="{EFE6A01A-3CE0-4D88-93E6-7023ED4D8AF2}"/>
    <cellStyle name="Normal 2 5" xfId="18" xr:uid="{04244611-A0E0-4908-A930-FA98C513A8A6}"/>
    <cellStyle name="Normal 2 6" xfId="13" xr:uid="{587CE84D-D2B7-4689-98F7-5A2DE7F95AE2}"/>
    <cellStyle name="Normal 3" xfId="8" xr:uid="{6E217437-15FF-4EAE-A719-738B373B85DD}"/>
    <cellStyle name="Normal 3 2" xfId="20" xr:uid="{3E817020-6A1E-4906-B9F5-C549831A190C}"/>
    <cellStyle name="Normal 3 3" xfId="21" xr:uid="{D738F6B7-44F5-46DC-BF3B-5C7FF96FBE67}"/>
    <cellStyle name="Normal 3 4" xfId="22" xr:uid="{0840A17B-7AEF-4317-B1FB-FA68DEBF9A02}"/>
    <cellStyle name="Normal 3 5" xfId="23" xr:uid="{E4330007-7503-43E1-8FC6-F1D641DD2FE2}"/>
    <cellStyle name="Normal 3 6" xfId="19" xr:uid="{61023370-83B7-4F05-AD55-306985E64077}"/>
    <cellStyle name="Normal 4" xfId="24" xr:uid="{38EAA584-5FBE-4BDA-9EA5-1D132DB4951D}"/>
    <cellStyle name="Normal 5" xfId="25" xr:uid="{8B9B77DF-A684-4A48-8207-7B9419C47F2F}"/>
    <cellStyle name="Normal 6" xfId="26" xr:uid="{BF8AA7B6-46E9-40B2-982D-6BAAE8B86666}"/>
    <cellStyle name="Normal 7" xfId="9" xr:uid="{90AC2431-54ED-43CA-A49E-077D295AEB7C}"/>
    <cellStyle name="Normal_Πίνακας 2.2" xfId="2" xr:uid="{8EAE2DA0-B612-41A5-B659-19E5C5B02045}"/>
    <cellStyle name="Percent" xfId="6" builtinId="5"/>
    <cellStyle name="Percent 2" xfId="3" xr:uid="{505AC9EE-EF37-40EE-9C88-6F8736818E3A}"/>
    <cellStyle name="Percent 2 2" xfId="4" xr:uid="{16137393-8E75-4A06-95E2-263D46E22290}"/>
    <cellStyle name="Percent 3" xfId="27" xr:uid="{7D42D919-92FD-4E7E-AF6D-9DB620FF3A88}"/>
    <cellStyle name="Percent 3 2" xfId="28" xr:uid="{BB87DC64-47A0-4C88-890D-58D0834CAB7F}"/>
    <cellStyle name="Κανονικό 2" xfId="29" xr:uid="{9E1F6A7F-11DD-4B03-9807-AAA9BF0B1BB8}"/>
    <cellStyle name="Κανονικό 3" xfId="30" xr:uid="{741310F0-B222-49B3-8175-FE0D93FA6ACB}"/>
    <cellStyle name="Ποσοστό 2" xfId="31" xr:uid="{C9F97B52-09D9-4087-B5B6-1254F8EBD303}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adikasia.sharepoint.com/DNSH%20MEGALWN%20ERGWN/XRHMATODOTHSEIS/&#928;&#965;&#961;&#959;&#963;&#946;&#949;&#963;&#964;&#953;&#954;&#959;&#953;&#931;&#964;&#945;&#952;&#956;&#959;&#953;/model/Banks%20Data_230608/FIRE%20STATIONS_FM_Banks_230608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.Bid_Contents"/>
      <sheetName val="02.Bid_FinOffer"/>
      <sheetName val="03.Bid_Results"/>
      <sheetName val="04.Bid_CostAssum"/>
      <sheetName val="05.Bid_Pre-ops"/>
      <sheetName val="06.Bid_Capex"/>
      <sheetName val="07.Bid_Equip_cost"/>
      <sheetName val="08.Bid_Lifecyle"/>
      <sheetName val="09.Bid_LC_duration"/>
      <sheetName val="10.Bid_LC_Facilities"/>
      <sheetName val="11.Bid_LC_Eqpnt"/>
      <sheetName val="12.Bid_FM"/>
      <sheetName val="13.Bid_Financing"/>
      <sheetName val="14.Bid_Sensitivity"/>
      <sheetName val="15.Input"/>
      <sheetName val="16.RevOpex_Calc"/>
      <sheetName val="17.Time_Inputs"/>
      <sheetName val="18.Rvnues_sa"/>
      <sheetName val="19.Cons_m"/>
      <sheetName val="20.Workings"/>
      <sheetName val="21.P&amp;L_an"/>
      <sheetName val="22.CF_an"/>
      <sheetName val="23.BS_an"/>
      <sheetName val="24.Summary"/>
      <sheetName val="25.Checks"/>
      <sheetName val="26.OtherChecks"/>
      <sheetName val="27.Chart_Data"/>
      <sheetName val="28.Project_Flows"/>
      <sheetName val="29.Revs_Chart"/>
      <sheetName val="30.Opex_Chart"/>
      <sheetName val="31.P&amp;L_Chart"/>
      <sheetName val="32.Funding_Chart"/>
      <sheetName val="33.Project_Chart"/>
      <sheetName val="34.Storage"/>
      <sheetName val="35.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518">
          <cell r="D1518">
            <v>39448</v>
          </cell>
        </row>
        <row r="1530">
          <cell r="D1530">
            <v>0.5</v>
          </cell>
        </row>
        <row r="1549">
          <cell r="B1549" t="str">
            <v>ΠΥΡΟΣΒΕΣΤΙΚΟΙ ΣΤΑΘΜΟΙ (ΚΕΔ)</v>
          </cell>
        </row>
        <row r="1592">
          <cell r="D1592" t="str">
            <v>J&amp;P ΑΒΑΞ</v>
          </cell>
        </row>
        <row r="1593">
          <cell r="D1593" t="str">
            <v>J&amp;P ΑΒΑΞ</v>
          </cell>
        </row>
        <row r="1602">
          <cell r="D1602" t="str">
            <v>Εταιρία 8</v>
          </cell>
        </row>
        <row r="1603">
          <cell r="D1603" t="str">
            <v>Εταιρία 9</v>
          </cell>
        </row>
        <row r="1604">
          <cell r="D1604" t="str">
            <v>Εταιρία 10</v>
          </cell>
        </row>
        <row r="1605">
          <cell r="D1605" t="str">
            <v>Εταιρία 11</v>
          </cell>
        </row>
        <row r="1606">
          <cell r="D1606" t="str">
            <v>Εταιρία 12</v>
          </cell>
        </row>
        <row r="1607">
          <cell r="D1607" t="str">
            <v>Εταιρία 13</v>
          </cell>
        </row>
        <row r="1609">
          <cell r="D1609" t="str">
            <v>ΑΧΙΜΑ</v>
          </cell>
        </row>
        <row r="2229">
          <cell r="D2229">
            <v>0</v>
          </cell>
        </row>
        <row r="2232">
          <cell r="D2232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3">
          <cell r="G13" t="str">
            <v>Level of Checks Passed: 100%</v>
          </cell>
          <cell r="K13" t="str">
            <v>-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FAE5-85B5-43DE-9D30-772B3BCC1C25}">
  <dimension ref="A1:AW32"/>
  <sheetViews>
    <sheetView workbookViewId="0">
      <selection activeCell="B19" sqref="B19"/>
    </sheetView>
  </sheetViews>
  <sheetFormatPr defaultColWidth="9" defaultRowHeight="12.75" x14ac:dyDescent="0.25"/>
  <cols>
    <col min="1" max="1" width="2" style="179" customWidth="1"/>
    <col min="2" max="2" width="87.28515625" style="179" bestFit="1" customWidth="1"/>
    <col min="3" max="3" width="20.140625" style="179" customWidth="1"/>
    <col min="4" max="5" width="10.85546875" style="179" customWidth="1"/>
    <col min="6" max="10" width="10.85546875" style="179" bestFit="1" customWidth="1"/>
    <col min="11" max="11" width="11.42578125" style="179" bestFit="1" customWidth="1"/>
    <col min="12" max="32" width="10.85546875" style="179" bestFit="1" customWidth="1"/>
    <col min="33" max="34" width="10.85546875" style="179" customWidth="1"/>
    <col min="35" max="77" width="13.42578125" style="179" customWidth="1"/>
    <col min="78" max="16384" width="9" style="179"/>
  </cols>
  <sheetData>
    <row r="1" spans="1:49" x14ac:dyDescent="0.25">
      <c r="A1" s="178"/>
      <c r="B1" s="180" t="s">
        <v>546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</row>
    <row r="2" spans="1:49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</row>
    <row r="3" spans="1:49" x14ac:dyDescent="0.25">
      <c r="A3" s="178"/>
      <c r="B3" s="180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1:49" x14ac:dyDescent="0.25">
      <c r="A4" s="178"/>
      <c r="B4" s="181"/>
      <c r="C4" s="181"/>
      <c r="D4" s="178"/>
      <c r="E4" s="182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</row>
    <row r="5" spans="1:49" x14ac:dyDescent="0.25">
      <c r="A5" s="178"/>
      <c r="B5" s="183" t="s">
        <v>528</v>
      </c>
      <c r="C5" s="184">
        <v>45292</v>
      </c>
      <c r="D5" s="178"/>
      <c r="E5" s="182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</row>
    <row r="6" spans="1:49" x14ac:dyDescent="0.25">
      <c r="A6" s="178"/>
      <c r="B6" s="183" t="s">
        <v>529</v>
      </c>
      <c r="C6" s="185"/>
      <c r="D6" s="178"/>
      <c r="E6" s="186"/>
      <c r="F6" s="187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</row>
    <row r="7" spans="1:49" x14ac:dyDescent="0.25">
      <c r="A7" s="178"/>
      <c r="B7" s="183" t="s">
        <v>530</v>
      </c>
      <c r="C7" s="188"/>
      <c r="D7" s="189" t="s">
        <v>537</v>
      </c>
      <c r="E7" s="178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</row>
    <row r="8" spans="1:49" x14ac:dyDescent="0.25">
      <c r="A8" s="178"/>
      <c r="B8" s="181"/>
      <c r="C8" s="190"/>
      <c r="D8" s="178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</row>
    <row r="9" spans="1:49" x14ac:dyDescent="0.25">
      <c r="A9" s="178"/>
      <c r="B9" s="180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</row>
    <row r="10" spans="1:49" x14ac:dyDescent="0.25">
      <c r="A10" s="178"/>
      <c r="B10" s="191" t="s">
        <v>531</v>
      </c>
      <c r="C10" s="206">
        <v>7.5300000000000006E-2</v>
      </c>
      <c r="D10" s="178"/>
      <c r="E10" s="181"/>
      <c r="F10" s="181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</row>
    <row r="11" spans="1:49" x14ac:dyDescent="0.25">
      <c r="A11" s="178"/>
      <c r="B11" s="191" t="s">
        <v>532</v>
      </c>
      <c r="C11" s="206">
        <v>1.23E-2</v>
      </c>
      <c r="D11" s="178"/>
      <c r="E11" s="181"/>
      <c r="F11" s="181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</row>
    <row r="12" spans="1:49" x14ac:dyDescent="0.25">
      <c r="A12" s="178"/>
      <c r="B12" s="191" t="s">
        <v>533</v>
      </c>
      <c r="C12" s="184">
        <v>44927</v>
      </c>
      <c r="D12" s="178"/>
      <c r="E12" s="193"/>
      <c r="F12" s="181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</row>
    <row r="13" spans="1:49" x14ac:dyDescent="0.25">
      <c r="A13" s="178"/>
      <c r="B13" s="178"/>
      <c r="C13" s="193"/>
      <c r="D13" s="178"/>
      <c r="E13" s="193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</row>
    <row r="14" spans="1:49" x14ac:dyDescent="0.25">
      <c r="A14" s="178"/>
      <c r="B14" s="195" t="s">
        <v>547</v>
      </c>
      <c r="C14" s="207">
        <v>75000</v>
      </c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</row>
    <row r="15" spans="1:49" x14ac:dyDescent="0.25">
      <c r="A15" s="178"/>
      <c r="B15" s="196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</row>
    <row r="16" spans="1:49" x14ac:dyDescent="0.25">
      <c r="A16" s="178"/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</row>
    <row r="17" spans="1:49" x14ac:dyDescent="0.2">
      <c r="A17" s="178"/>
      <c r="B17" s="204" t="s">
        <v>543</v>
      </c>
      <c r="C17" s="203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</row>
    <row r="18" spans="1:49" x14ac:dyDescent="0.2">
      <c r="A18" s="178"/>
      <c r="B18" s="204" t="s">
        <v>555</v>
      </c>
      <c r="C18" s="203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</row>
    <row r="19" spans="1:49" x14ac:dyDescent="0.2">
      <c r="A19" s="178"/>
      <c r="B19" s="204" t="s">
        <v>548</v>
      </c>
      <c r="C19" s="203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</row>
    <row r="20" spans="1:49" x14ac:dyDescent="0.25">
      <c r="A20" s="178"/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</row>
    <row r="21" spans="1:49" x14ac:dyDescent="0.25">
      <c r="A21" s="178"/>
      <c r="B21" s="197"/>
      <c r="C21" s="198" t="s">
        <v>534</v>
      </c>
      <c r="D21" s="19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</row>
    <row r="22" spans="1:49" x14ac:dyDescent="0.25">
      <c r="A22" s="178"/>
      <c r="B22" s="199"/>
      <c r="C22" s="198" t="s">
        <v>535</v>
      </c>
      <c r="D22" s="19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</row>
    <row r="23" spans="1:49" x14ac:dyDescent="0.25">
      <c r="A23" s="178"/>
      <c r="B23" s="200"/>
      <c r="C23" s="198" t="s">
        <v>536</v>
      </c>
      <c r="D23" s="19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</row>
    <row r="24" spans="1:49" x14ac:dyDescent="0.25">
      <c r="A24" s="178"/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</row>
    <row r="25" spans="1:49" x14ac:dyDescent="0.25">
      <c r="A25" s="178"/>
      <c r="B25" s="178"/>
      <c r="C25" s="178"/>
      <c r="D25" s="178"/>
      <c r="E25" s="178"/>
      <c r="F25" s="178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</row>
    <row r="26" spans="1:49" x14ac:dyDescent="0.25"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</row>
    <row r="27" spans="1:49" x14ac:dyDescent="0.25"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</row>
    <row r="28" spans="1:49" x14ac:dyDescent="0.25"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</row>
    <row r="29" spans="1:49" x14ac:dyDescent="0.25"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</row>
    <row r="30" spans="1:49" x14ac:dyDescent="0.25"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</row>
    <row r="31" spans="1:49" x14ac:dyDescent="0.25"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</row>
    <row r="32" spans="1:49" x14ac:dyDescent="0.25"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8145C-4F2D-4425-973A-53A2BE0FA541}">
  <sheetPr codeName="Sheet1"/>
  <dimension ref="A1:XFC23"/>
  <sheetViews>
    <sheetView zoomScale="90" zoomScaleNormal="90" workbookViewId="0">
      <selection activeCell="B12" sqref="B12"/>
    </sheetView>
  </sheetViews>
  <sheetFormatPr defaultColWidth="0" defaultRowHeight="12.75" zeroHeight="1" x14ac:dyDescent="0.2"/>
  <cols>
    <col min="1" max="1" width="2.140625" style="93" customWidth="1"/>
    <col min="2" max="2" width="65.5703125" style="45" customWidth="1"/>
    <col min="3" max="3" width="15.5703125" style="45" customWidth="1"/>
    <col min="4" max="4" width="2.42578125" style="45" customWidth="1"/>
    <col min="5" max="16383" width="9.140625" style="45" hidden="1"/>
    <col min="16384" max="16384" width="19.42578125" style="45" hidden="1"/>
  </cols>
  <sheetData>
    <row r="1" spans="2:4" s="93" customFormat="1" x14ac:dyDescent="0.2">
      <c r="B1" s="97" t="s">
        <v>549</v>
      </c>
    </row>
    <row r="2" spans="2:4" s="93" customFormat="1" x14ac:dyDescent="0.2">
      <c r="B2" s="42"/>
      <c r="C2" s="42"/>
      <c r="D2" s="88"/>
    </row>
    <row r="3" spans="2:4" s="93" customFormat="1" x14ac:dyDescent="0.2">
      <c r="B3" s="42" t="s">
        <v>404</v>
      </c>
      <c r="C3" s="46"/>
      <c r="D3" s="88"/>
    </row>
    <row r="4" spans="2:4" s="93" customFormat="1" x14ac:dyDescent="0.2">
      <c r="B4" s="42" t="s">
        <v>0</v>
      </c>
      <c r="C4" s="47">
        <v>44927</v>
      </c>
      <c r="D4" s="88"/>
    </row>
    <row r="5" spans="2:4" s="93" customFormat="1" x14ac:dyDescent="0.2">
      <c r="B5" s="42" t="s">
        <v>366</v>
      </c>
      <c r="C5" s="47">
        <v>45292</v>
      </c>
      <c r="D5" s="88"/>
    </row>
    <row r="6" spans="2:4" s="93" customFormat="1" x14ac:dyDescent="0.2">
      <c r="B6" s="42"/>
      <c r="C6" s="42"/>
      <c r="D6" s="88"/>
    </row>
    <row r="7" spans="2:4" s="93" customFormat="1" x14ac:dyDescent="0.2">
      <c r="B7" s="42" t="s">
        <v>442</v>
      </c>
      <c r="C7" s="42"/>
      <c r="D7" s="88"/>
    </row>
    <row r="8" spans="2:4" s="93" customFormat="1" x14ac:dyDescent="0.2">
      <c r="B8" s="42"/>
      <c r="C8" s="42"/>
      <c r="D8" s="88"/>
    </row>
    <row r="9" spans="2:4" s="93" customFormat="1" x14ac:dyDescent="0.2">
      <c r="B9" s="208" t="s">
        <v>468</v>
      </c>
      <c r="C9" s="209"/>
      <c r="D9" s="88"/>
    </row>
    <row r="10" spans="2:4" s="93" customFormat="1" x14ac:dyDescent="0.2">
      <c r="B10" s="10" t="s">
        <v>433</v>
      </c>
      <c r="C10" s="112"/>
      <c r="D10" s="94"/>
    </row>
    <row r="11" spans="2:4" s="93" customFormat="1" x14ac:dyDescent="0.2">
      <c r="B11" s="10" t="s">
        <v>444</v>
      </c>
      <c r="C11" s="112"/>
      <c r="D11" s="94"/>
    </row>
    <row r="12" spans="2:4" s="93" customFormat="1" x14ac:dyDescent="0.2">
      <c r="B12" s="10" t="s">
        <v>434</v>
      </c>
      <c r="C12" s="112"/>
      <c r="D12" s="94"/>
    </row>
    <row r="13" spans="2:4" s="93" customFormat="1" x14ac:dyDescent="0.2">
      <c r="B13" s="10" t="s">
        <v>435</v>
      </c>
      <c r="C13" s="112"/>
      <c r="D13" s="94"/>
    </row>
    <row r="14" spans="2:4" s="93" customFormat="1" x14ac:dyDescent="0.2">
      <c r="B14" s="10" t="s">
        <v>436</v>
      </c>
      <c r="C14" s="112"/>
      <c r="D14" s="94"/>
    </row>
    <row r="15" spans="2:4" s="93" customFormat="1" x14ac:dyDescent="0.2">
      <c r="B15" s="10" t="s">
        <v>441</v>
      </c>
      <c r="C15" s="112"/>
      <c r="D15" s="94"/>
    </row>
    <row r="16" spans="2:4" s="93" customFormat="1" x14ac:dyDescent="0.2">
      <c r="B16" s="10" t="s">
        <v>438</v>
      </c>
      <c r="C16" s="113"/>
      <c r="D16" s="94"/>
    </row>
    <row r="17" spans="2:4" s="93" customFormat="1" x14ac:dyDescent="0.2">
      <c r="B17" s="10" t="s">
        <v>437</v>
      </c>
      <c r="C17" s="112"/>
      <c r="D17" s="94"/>
    </row>
    <row r="18" spans="2:4" s="93" customFormat="1" x14ac:dyDescent="0.2">
      <c r="B18" s="10" t="s">
        <v>439</v>
      </c>
      <c r="C18" s="113"/>
      <c r="D18" s="94"/>
    </row>
    <row r="19" spans="2:4" s="93" customFormat="1" x14ac:dyDescent="0.2">
      <c r="B19" s="10" t="s">
        <v>354</v>
      </c>
      <c r="C19" s="113"/>
      <c r="D19" s="94"/>
    </row>
    <row r="20" spans="2:4" s="93" customFormat="1" x14ac:dyDescent="0.2">
      <c r="B20" s="10" t="s">
        <v>440</v>
      </c>
      <c r="C20" s="113"/>
      <c r="D20" s="94"/>
    </row>
    <row r="21" spans="2:4" s="96" customFormat="1" x14ac:dyDescent="0.2">
      <c r="B21" s="35" t="s">
        <v>443</v>
      </c>
      <c r="C21" s="85">
        <f>SUM( C10:C20 )</f>
        <v>0</v>
      </c>
      <c r="D21" s="95"/>
    </row>
    <row r="22" spans="2:4" s="93" customFormat="1" x14ac:dyDescent="0.2"/>
    <row r="23" spans="2:4" x14ac:dyDescent="0.2"/>
  </sheetData>
  <mergeCells count="1">
    <mergeCell ref="B9:C9"/>
  </mergeCells>
  <printOptions horizontalCentered="1"/>
  <pageMargins left="0.11811023622047245" right="0.11811023622047245" top="0.59055118110236227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7C4FD-74B2-414B-9DEF-5F2E2D0D9E93}">
  <sheetPr codeName="Sheet2"/>
  <dimension ref="A1:M227"/>
  <sheetViews>
    <sheetView topLeftCell="A273" workbookViewId="0">
      <selection activeCell="D4" sqref="D4"/>
    </sheetView>
  </sheetViews>
  <sheetFormatPr defaultColWidth="0" defaultRowHeight="15" x14ac:dyDescent="0.25"/>
  <cols>
    <col min="1" max="1" width="2.42578125" style="89" customWidth="1"/>
    <col min="2" max="2" width="13.42578125" style="89" customWidth="1"/>
    <col min="3" max="3" width="43.140625" style="89" customWidth="1"/>
    <col min="4" max="4" width="22.140625" style="89" customWidth="1"/>
    <col min="5" max="5" width="17.5703125" style="89" customWidth="1"/>
    <col min="6" max="6" width="7.5703125" style="89" customWidth="1"/>
    <col min="7" max="7" width="30" style="89" customWidth="1"/>
    <col min="8" max="8" width="2.42578125" customWidth="1"/>
    <col min="9" max="9" width="2.42578125" style="89" customWidth="1"/>
    <col min="10" max="13" width="0" style="89" hidden="1" customWidth="1"/>
    <col min="14" max="16384" width="9.140625" style="89" hidden="1"/>
  </cols>
  <sheetData>
    <row r="1" spans="1:9" x14ac:dyDescent="0.25">
      <c r="A1" s="42"/>
      <c r="B1" s="97" t="s">
        <v>550</v>
      </c>
      <c r="C1" s="90"/>
      <c r="D1" s="90"/>
      <c r="E1" s="90"/>
      <c r="F1" s="90"/>
      <c r="G1" s="42"/>
      <c r="H1" s="42"/>
      <c r="I1" s="42"/>
    </row>
    <row r="2" spans="1:9" ht="46.7" customHeight="1" x14ac:dyDescent="0.25">
      <c r="A2" s="42"/>
      <c r="B2" s="210" t="s">
        <v>476</v>
      </c>
      <c r="C2" s="210"/>
      <c r="D2" s="210"/>
      <c r="E2" s="210"/>
      <c r="F2" s="210"/>
      <c r="G2" s="210"/>
      <c r="H2" s="130"/>
      <c r="I2" s="42"/>
    </row>
    <row r="3" spans="1:9" x14ac:dyDescent="0.25">
      <c r="A3" s="42"/>
      <c r="B3" s="131"/>
      <c r="C3" s="131"/>
      <c r="D3" s="131"/>
      <c r="E3" s="131"/>
      <c r="F3" s="131"/>
      <c r="G3" s="131"/>
      <c r="H3" s="130"/>
      <c r="I3" s="42"/>
    </row>
    <row r="4" spans="1:9" x14ac:dyDescent="0.25">
      <c r="A4" s="42"/>
      <c r="C4" s="42" t="s">
        <v>477</v>
      </c>
      <c r="D4" s="42"/>
      <c r="E4" s="42"/>
      <c r="F4" s="42"/>
      <c r="G4" s="17"/>
      <c r="H4" s="42"/>
      <c r="I4" s="42"/>
    </row>
    <row r="5" spans="1:9" x14ac:dyDescent="0.25">
      <c r="A5" s="42"/>
      <c r="C5" s="42" t="s">
        <v>0</v>
      </c>
      <c r="D5" s="42"/>
      <c r="E5" s="42"/>
      <c r="F5" s="42"/>
      <c r="G5" s="47">
        <v>44927</v>
      </c>
      <c r="H5" s="13"/>
      <c r="I5" s="42"/>
    </row>
    <row r="6" spans="1:9" x14ac:dyDescent="0.25">
      <c r="A6" s="42"/>
      <c r="C6" s="42" t="s">
        <v>366</v>
      </c>
      <c r="D6" s="42"/>
      <c r="E6" s="42"/>
      <c r="F6" s="42"/>
      <c r="G6" s="47">
        <v>45292</v>
      </c>
      <c r="H6" s="13"/>
      <c r="I6" s="42"/>
    </row>
    <row r="7" spans="1:9" ht="15.75" thickBot="1" x14ac:dyDescent="0.3">
      <c r="A7" s="42"/>
      <c r="B7" s="91"/>
      <c r="C7" s="91"/>
      <c r="D7" s="91"/>
      <c r="E7" s="91"/>
      <c r="F7" s="91"/>
      <c r="G7" s="42"/>
      <c r="H7" s="13"/>
      <c r="I7" s="42"/>
    </row>
    <row r="8" spans="1:9" ht="39" thickBot="1" x14ac:dyDescent="0.3">
      <c r="A8" s="13"/>
      <c r="B8" s="211" t="s">
        <v>478</v>
      </c>
      <c r="C8" s="212"/>
      <c r="D8" s="175" t="s">
        <v>479</v>
      </c>
      <c r="E8" s="175" t="s">
        <v>480</v>
      </c>
      <c r="F8" s="175"/>
      <c r="G8" s="11" t="s">
        <v>481</v>
      </c>
      <c r="H8" s="132"/>
      <c r="I8" s="42"/>
    </row>
    <row r="9" spans="1:9" s="99" customFormat="1" x14ac:dyDescent="0.25">
      <c r="A9" s="133"/>
      <c r="B9" s="134" t="s">
        <v>1</v>
      </c>
      <c r="C9" s="136" t="s">
        <v>2</v>
      </c>
      <c r="D9" s="136"/>
      <c r="E9" s="136"/>
      <c r="F9" s="136"/>
      <c r="G9" s="137"/>
      <c r="H9" s="138"/>
      <c r="I9" s="97"/>
    </row>
    <row r="10" spans="1:9" x14ac:dyDescent="0.25">
      <c r="A10" s="13"/>
      <c r="B10" s="139" t="s">
        <v>3</v>
      </c>
      <c r="C10" s="140" t="s">
        <v>4</v>
      </c>
      <c r="D10" s="140"/>
      <c r="E10" s="140"/>
      <c r="F10" s="140"/>
      <c r="G10" s="114">
        <f t="shared" ref="G10:G17" si="0">SUM(D10:F10)</f>
        <v>0</v>
      </c>
      <c r="H10" s="141"/>
      <c r="I10" s="42"/>
    </row>
    <row r="11" spans="1:9" x14ac:dyDescent="0.25">
      <c r="A11" s="13"/>
      <c r="B11" s="142">
        <v>1.2</v>
      </c>
      <c r="C11" s="140" t="s">
        <v>482</v>
      </c>
      <c r="D11" s="140"/>
      <c r="E11" s="140"/>
      <c r="F11" s="140"/>
      <c r="G11" s="114">
        <f t="shared" si="0"/>
        <v>0</v>
      </c>
      <c r="H11" s="141"/>
      <c r="I11" s="42"/>
    </row>
    <row r="12" spans="1:9" x14ac:dyDescent="0.25">
      <c r="A12" s="13"/>
      <c r="B12" s="139" t="s">
        <v>7</v>
      </c>
      <c r="C12" s="140" t="s">
        <v>6</v>
      </c>
      <c r="D12" s="140"/>
      <c r="E12" s="140"/>
      <c r="F12" s="140"/>
      <c r="G12" s="114">
        <f t="shared" si="0"/>
        <v>0</v>
      </c>
      <c r="H12" s="141"/>
      <c r="I12" s="42"/>
    </row>
    <row r="13" spans="1:9" x14ac:dyDescent="0.25">
      <c r="A13" s="13"/>
      <c r="B13" s="139" t="s">
        <v>9</v>
      </c>
      <c r="C13" s="140" t="s">
        <v>8</v>
      </c>
      <c r="D13" s="140"/>
      <c r="E13" s="140"/>
      <c r="F13" s="140"/>
      <c r="G13" s="114">
        <f t="shared" si="0"/>
        <v>0</v>
      </c>
      <c r="H13" s="141"/>
      <c r="I13" s="42"/>
    </row>
    <row r="14" spans="1:9" x14ac:dyDescent="0.25">
      <c r="A14" s="13"/>
      <c r="B14" s="139" t="s">
        <v>11</v>
      </c>
      <c r="C14" s="140" t="s">
        <v>483</v>
      </c>
      <c r="D14" s="140"/>
      <c r="E14" s="140"/>
      <c r="F14" s="140"/>
      <c r="G14" s="114">
        <f t="shared" si="0"/>
        <v>0</v>
      </c>
      <c r="H14" s="141"/>
      <c r="I14" s="42"/>
    </row>
    <row r="15" spans="1:9" x14ac:dyDescent="0.25">
      <c r="A15" s="13"/>
      <c r="B15" s="139" t="s">
        <v>13</v>
      </c>
      <c r="C15" s="140" t="s">
        <v>12</v>
      </c>
      <c r="D15" s="140"/>
      <c r="E15" s="140"/>
      <c r="F15" s="140"/>
      <c r="G15" s="114">
        <f t="shared" si="0"/>
        <v>0</v>
      </c>
      <c r="H15" s="141"/>
      <c r="I15" s="42"/>
    </row>
    <row r="16" spans="1:9" x14ac:dyDescent="0.25">
      <c r="A16" s="13"/>
      <c r="B16" s="142">
        <v>1.7</v>
      </c>
      <c r="C16" s="140" t="s">
        <v>484</v>
      </c>
      <c r="D16" s="143"/>
      <c r="E16" s="143"/>
      <c r="F16" s="143"/>
      <c r="G16" s="114">
        <f t="shared" si="0"/>
        <v>0</v>
      </c>
      <c r="H16" s="141"/>
      <c r="I16" s="42"/>
    </row>
    <row r="17" spans="1:9" x14ac:dyDescent="0.25">
      <c r="A17" s="13"/>
      <c r="B17" s="142">
        <v>1.8</v>
      </c>
      <c r="C17" s="140"/>
      <c r="D17" s="143"/>
      <c r="E17" s="143"/>
      <c r="F17" s="143"/>
      <c r="G17" s="114">
        <f t="shared" si="0"/>
        <v>0</v>
      </c>
      <c r="H17" s="141"/>
      <c r="I17" s="42"/>
    </row>
    <row r="18" spans="1:9" x14ac:dyDescent="0.25">
      <c r="A18" s="13"/>
      <c r="B18" s="139"/>
      <c r="C18" s="2" t="s">
        <v>15</v>
      </c>
      <c r="D18" s="2"/>
      <c r="E18" s="2"/>
      <c r="F18" s="2"/>
      <c r="G18" s="4">
        <f xml:space="preserve"> SUM( G10:G17 )</f>
        <v>0</v>
      </c>
      <c r="H18" s="144"/>
      <c r="I18" s="42"/>
    </row>
    <row r="19" spans="1:9" s="99" customFormat="1" x14ac:dyDescent="0.25">
      <c r="A19" s="133"/>
      <c r="B19" s="145" t="s">
        <v>16</v>
      </c>
      <c r="C19" s="135" t="s">
        <v>17</v>
      </c>
      <c r="D19" s="135"/>
      <c r="E19" s="135"/>
      <c r="F19" s="135"/>
      <c r="G19" s="146"/>
      <c r="H19" s="147"/>
      <c r="I19" s="97"/>
    </row>
    <row r="20" spans="1:9" x14ac:dyDescent="0.25">
      <c r="A20" s="13"/>
      <c r="B20" s="139" t="s">
        <v>18</v>
      </c>
      <c r="C20" s="140" t="s">
        <v>485</v>
      </c>
      <c r="D20" s="140"/>
      <c r="E20" s="140"/>
      <c r="F20" s="140"/>
      <c r="G20" s="114">
        <f>SUM(D20:F20)</f>
        <v>0</v>
      </c>
      <c r="H20" s="141"/>
      <c r="I20" s="42"/>
    </row>
    <row r="21" spans="1:9" x14ac:dyDescent="0.25">
      <c r="A21" s="133"/>
      <c r="B21" s="139" t="s">
        <v>20</v>
      </c>
      <c r="C21" s="140" t="s">
        <v>21</v>
      </c>
      <c r="D21" s="140"/>
      <c r="E21" s="140"/>
      <c r="F21" s="140"/>
      <c r="G21" s="114">
        <f t="shared" ref="G21:G27" si="1">SUM(D21:F21)</f>
        <v>0</v>
      </c>
      <c r="H21" s="141"/>
      <c r="I21" s="42"/>
    </row>
    <row r="22" spans="1:9" x14ac:dyDescent="0.25">
      <c r="A22" s="13"/>
      <c r="B22" s="139" t="s">
        <v>22</v>
      </c>
      <c r="C22" s="140" t="s">
        <v>23</v>
      </c>
      <c r="D22" s="140"/>
      <c r="E22" s="140"/>
      <c r="F22" s="140"/>
      <c r="G22" s="114">
        <f t="shared" si="1"/>
        <v>0</v>
      </c>
      <c r="H22" s="141"/>
      <c r="I22" s="42"/>
    </row>
    <row r="23" spans="1:9" x14ac:dyDescent="0.25">
      <c r="A23" s="13"/>
      <c r="B23" s="139" t="s">
        <v>24</v>
      </c>
      <c r="C23" s="140" t="s">
        <v>25</v>
      </c>
      <c r="D23" s="140"/>
      <c r="E23" s="140"/>
      <c r="F23" s="140"/>
      <c r="G23" s="114">
        <f t="shared" si="1"/>
        <v>0</v>
      </c>
      <c r="H23" s="141"/>
      <c r="I23" s="42"/>
    </row>
    <row r="24" spans="1:9" x14ac:dyDescent="0.25">
      <c r="A24" s="13"/>
      <c r="B24" s="139" t="s">
        <v>26</v>
      </c>
      <c r="C24" s="140" t="s">
        <v>27</v>
      </c>
      <c r="D24" s="140"/>
      <c r="E24" s="140"/>
      <c r="F24" s="140"/>
      <c r="G24" s="114">
        <f t="shared" si="1"/>
        <v>0</v>
      </c>
      <c r="H24" s="141"/>
      <c r="I24" s="42"/>
    </row>
    <row r="25" spans="1:9" x14ac:dyDescent="0.25">
      <c r="A25" s="13"/>
      <c r="B25" s="139" t="s">
        <v>28</v>
      </c>
      <c r="C25" s="140" t="s">
        <v>29</v>
      </c>
      <c r="D25" s="143"/>
      <c r="E25" s="143"/>
      <c r="F25" s="143"/>
      <c r="G25" s="114">
        <f t="shared" si="1"/>
        <v>0</v>
      </c>
      <c r="H25" s="141"/>
      <c r="I25" s="42"/>
    </row>
    <row r="26" spans="1:9" x14ac:dyDescent="0.25">
      <c r="A26" s="13"/>
      <c r="B26" s="139" t="s">
        <v>30</v>
      </c>
      <c r="C26" s="140" t="s">
        <v>486</v>
      </c>
      <c r="D26" s="140"/>
      <c r="E26" s="140"/>
      <c r="F26" s="140"/>
      <c r="G26" s="114">
        <f t="shared" si="1"/>
        <v>0</v>
      </c>
      <c r="H26" s="141"/>
      <c r="I26" s="42"/>
    </row>
    <row r="27" spans="1:9" x14ac:dyDescent="0.25">
      <c r="A27" s="13"/>
      <c r="B27" s="142">
        <v>2.8</v>
      </c>
      <c r="C27" s="140"/>
      <c r="D27" s="140"/>
      <c r="E27" s="140"/>
      <c r="F27" s="140"/>
      <c r="G27" s="114">
        <f t="shared" si="1"/>
        <v>0</v>
      </c>
      <c r="H27" s="141"/>
      <c r="I27" s="42"/>
    </row>
    <row r="28" spans="1:9" x14ac:dyDescent="0.25">
      <c r="A28" s="13"/>
      <c r="B28" s="139"/>
      <c r="C28" s="2" t="s">
        <v>32</v>
      </c>
      <c r="D28" s="2"/>
      <c r="E28" s="2"/>
      <c r="F28" s="2"/>
      <c r="G28" s="4">
        <f xml:space="preserve"> SUM( G20:G27 )</f>
        <v>0</v>
      </c>
      <c r="H28" s="144"/>
      <c r="I28" s="42"/>
    </row>
    <row r="29" spans="1:9" s="99" customFormat="1" x14ac:dyDescent="0.25">
      <c r="A29" s="133"/>
      <c r="B29" s="145" t="s">
        <v>33</v>
      </c>
      <c r="C29" s="135" t="s">
        <v>487</v>
      </c>
      <c r="D29" s="135"/>
      <c r="E29" s="135"/>
      <c r="F29" s="135"/>
      <c r="G29" s="146"/>
      <c r="H29" s="147"/>
      <c r="I29" s="97"/>
    </row>
    <row r="30" spans="1:9" x14ac:dyDescent="0.25">
      <c r="A30" s="133"/>
      <c r="B30" s="139" t="s">
        <v>35</v>
      </c>
      <c r="C30" s="140" t="s">
        <v>36</v>
      </c>
      <c r="D30" s="140"/>
      <c r="E30" s="140"/>
      <c r="F30" s="140"/>
      <c r="G30" s="3">
        <f>SUM(G31:G34)</f>
        <v>0</v>
      </c>
      <c r="H30" s="148"/>
      <c r="I30" s="42"/>
    </row>
    <row r="31" spans="1:9" x14ac:dyDescent="0.25">
      <c r="A31" s="13"/>
      <c r="B31" s="149" t="s">
        <v>37</v>
      </c>
      <c r="C31" s="150" t="s">
        <v>38</v>
      </c>
      <c r="D31" s="150"/>
      <c r="E31" s="150"/>
      <c r="F31" s="150"/>
      <c r="G31" s="114">
        <f>SUM(D31:F31)</f>
        <v>0</v>
      </c>
      <c r="H31" s="148"/>
      <c r="I31" s="42"/>
    </row>
    <row r="32" spans="1:9" x14ac:dyDescent="0.25">
      <c r="A32" s="13"/>
      <c r="B32" s="149" t="s">
        <v>39</v>
      </c>
      <c r="C32" s="150" t="s">
        <v>40</v>
      </c>
      <c r="D32" s="150"/>
      <c r="E32" s="150"/>
      <c r="F32" s="150"/>
      <c r="G32" s="114">
        <f t="shared" ref="G32:G34" si="2">SUM(D32:F32)</f>
        <v>0</v>
      </c>
      <c r="H32" s="141"/>
      <c r="I32" s="42"/>
    </row>
    <row r="33" spans="1:9" x14ac:dyDescent="0.25">
      <c r="A33" s="13"/>
      <c r="B33" s="149" t="s">
        <v>41</v>
      </c>
      <c r="C33" s="150" t="s">
        <v>42</v>
      </c>
      <c r="D33" s="150"/>
      <c r="E33" s="150"/>
      <c r="F33" s="150"/>
      <c r="G33" s="114">
        <f t="shared" si="2"/>
        <v>0</v>
      </c>
      <c r="H33" s="141"/>
      <c r="I33" s="42"/>
    </row>
    <row r="34" spans="1:9" x14ac:dyDescent="0.25">
      <c r="A34" s="13"/>
      <c r="B34" s="149" t="s">
        <v>43</v>
      </c>
      <c r="C34" s="150" t="s">
        <v>44</v>
      </c>
      <c r="D34" s="150"/>
      <c r="E34" s="150"/>
      <c r="F34" s="150"/>
      <c r="G34" s="114">
        <f t="shared" si="2"/>
        <v>0</v>
      </c>
      <c r="H34" s="141"/>
      <c r="I34" s="42"/>
    </row>
    <row r="35" spans="1:9" x14ac:dyDescent="0.25">
      <c r="A35" s="13"/>
      <c r="B35" s="139" t="s">
        <v>45</v>
      </c>
      <c r="C35" s="140" t="s">
        <v>46</v>
      </c>
      <c r="D35" s="140"/>
      <c r="E35" s="140"/>
      <c r="F35" s="140"/>
      <c r="G35" s="43">
        <f>SUM(G36:G39)</f>
        <v>0</v>
      </c>
      <c r="H35" s="148"/>
      <c r="I35" s="42"/>
    </row>
    <row r="36" spans="1:9" x14ac:dyDescent="0.25">
      <c r="A36" s="13"/>
      <c r="B36" s="149" t="s">
        <v>47</v>
      </c>
      <c r="C36" s="150" t="s">
        <v>48</v>
      </c>
      <c r="D36" s="150"/>
      <c r="E36" s="150"/>
      <c r="F36" s="150"/>
      <c r="G36" s="114">
        <f>SUM(D36:F36)</f>
        <v>0</v>
      </c>
      <c r="H36" s="148"/>
      <c r="I36" s="42"/>
    </row>
    <row r="37" spans="1:9" x14ac:dyDescent="0.25">
      <c r="A37" s="13"/>
      <c r="B37" s="149" t="s">
        <v>49</v>
      </c>
      <c r="C37" s="150" t="s">
        <v>50</v>
      </c>
      <c r="D37" s="150"/>
      <c r="E37" s="150"/>
      <c r="F37" s="150"/>
      <c r="G37" s="114">
        <f t="shared" ref="G37:G39" si="3">SUM(D37:F37)</f>
        <v>0</v>
      </c>
      <c r="H37" s="141"/>
      <c r="I37" s="42"/>
    </row>
    <row r="38" spans="1:9" x14ac:dyDescent="0.25">
      <c r="A38" s="13"/>
      <c r="B38" s="149" t="s">
        <v>51</v>
      </c>
      <c r="C38" s="150" t="s">
        <v>52</v>
      </c>
      <c r="D38" s="150"/>
      <c r="E38" s="150"/>
      <c r="F38" s="150"/>
      <c r="G38" s="114">
        <f t="shared" si="3"/>
        <v>0</v>
      </c>
      <c r="H38" s="141"/>
      <c r="I38" s="42"/>
    </row>
    <row r="39" spans="1:9" x14ac:dyDescent="0.25">
      <c r="A39" s="13"/>
      <c r="B39" s="149" t="s">
        <v>53</v>
      </c>
      <c r="C39" s="150" t="s">
        <v>54</v>
      </c>
      <c r="D39" s="150"/>
      <c r="E39" s="150"/>
      <c r="F39" s="150"/>
      <c r="G39" s="114">
        <f t="shared" si="3"/>
        <v>0</v>
      </c>
      <c r="H39" s="141"/>
      <c r="I39" s="42"/>
    </row>
    <row r="40" spans="1:9" x14ac:dyDescent="0.25">
      <c r="A40" s="133"/>
      <c r="B40" s="139" t="s">
        <v>55</v>
      </c>
      <c r="C40" s="140" t="s">
        <v>56</v>
      </c>
      <c r="D40" s="140"/>
      <c r="E40" s="140"/>
      <c r="F40" s="140"/>
      <c r="G40" s="43">
        <f>SUM(G41, G49)</f>
        <v>0</v>
      </c>
      <c r="H40" s="148"/>
      <c r="I40" s="42"/>
    </row>
    <row r="41" spans="1:9" x14ac:dyDescent="0.25">
      <c r="A41" s="13"/>
      <c r="B41" s="149" t="s">
        <v>57</v>
      </c>
      <c r="C41" s="150" t="s">
        <v>58</v>
      </c>
      <c r="D41" s="150"/>
      <c r="E41" s="150"/>
      <c r="F41" s="150"/>
      <c r="G41" s="43">
        <f>SUM(G42:G48)</f>
        <v>0</v>
      </c>
      <c r="H41" s="148"/>
      <c r="I41" s="42"/>
    </row>
    <row r="42" spans="1:9" x14ac:dyDescent="0.25">
      <c r="A42" s="133"/>
      <c r="B42" s="151" t="s">
        <v>59</v>
      </c>
      <c r="C42" s="152" t="s">
        <v>60</v>
      </c>
      <c r="D42" s="152"/>
      <c r="E42" s="152"/>
      <c r="F42" s="152"/>
      <c r="G42" s="114">
        <f>SUM(D42:F42)</f>
        <v>0</v>
      </c>
      <c r="H42" s="148"/>
      <c r="I42" s="42"/>
    </row>
    <row r="43" spans="1:9" x14ac:dyDescent="0.25">
      <c r="A43" s="13"/>
      <c r="B43" s="151" t="s">
        <v>61</v>
      </c>
      <c r="C43" s="152" t="s">
        <v>62</v>
      </c>
      <c r="D43" s="152"/>
      <c r="E43" s="152"/>
      <c r="F43" s="152"/>
      <c r="G43" s="114">
        <f t="shared" ref="G43:G48" si="4">SUM(D43:F43)</f>
        <v>0</v>
      </c>
      <c r="H43" s="141"/>
      <c r="I43" s="42"/>
    </row>
    <row r="44" spans="1:9" x14ac:dyDescent="0.25">
      <c r="A44" s="13"/>
      <c r="B44" s="151" t="s">
        <v>63</v>
      </c>
      <c r="C44" s="152" t="s">
        <v>64</v>
      </c>
      <c r="D44" s="152"/>
      <c r="E44" s="152"/>
      <c r="F44" s="152"/>
      <c r="G44" s="114">
        <f t="shared" si="4"/>
        <v>0</v>
      </c>
      <c r="H44" s="141"/>
      <c r="I44" s="42"/>
    </row>
    <row r="45" spans="1:9" x14ac:dyDescent="0.25">
      <c r="A45" s="13"/>
      <c r="B45" s="151" t="s">
        <v>65</v>
      </c>
      <c r="C45" s="152" t="s">
        <v>66</v>
      </c>
      <c r="D45" s="152"/>
      <c r="E45" s="152"/>
      <c r="F45" s="152"/>
      <c r="G45" s="114">
        <f t="shared" si="4"/>
        <v>0</v>
      </c>
      <c r="H45" s="141"/>
      <c r="I45" s="42"/>
    </row>
    <row r="46" spans="1:9" x14ac:dyDescent="0.25">
      <c r="A46" s="13"/>
      <c r="B46" s="151" t="s">
        <v>67</v>
      </c>
      <c r="C46" s="152" t="s">
        <v>68</v>
      </c>
      <c r="D46" s="152"/>
      <c r="E46" s="152"/>
      <c r="F46" s="152"/>
      <c r="G46" s="114">
        <f t="shared" si="4"/>
        <v>0</v>
      </c>
      <c r="H46" s="148"/>
      <c r="I46" s="42"/>
    </row>
    <row r="47" spans="1:9" x14ac:dyDescent="0.25">
      <c r="A47" s="13"/>
      <c r="B47" s="151" t="s">
        <v>69</v>
      </c>
      <c r="C47" s="152" t="s">
        <v>70</v>
      </c>
      <c r="D47" s="152"/>
      <c r="E47" s="152"/>
      <c r="F47" s="152"/>
      <c r="G47" s="114">
        <f t="shared" si="4"/>
        <v>0</v>
      </c>
      <c r="H47" s="141"/>
      <c r="I47" s="42"/>
    </row>
    <row r="48" spans="1:9" x14ac:dyDescent="0.25">
      <c r="A48" s="13"/>
      <c r="B48" s="151" t="s">
        <v>71</v>
      </c>
      <c r="C48" s="152" t="s">
        <v>72</v>
      </c>
      <c r="D48" s="152"/>
      <c r="E48" s="152"/>
      <c r="F48" s="152"/>
      <c r="G48" s="114">
        <f t="shared" si="4"/>
        <v>0</v>
      </c>
      <c r="H48" s="141"/>
      <c r="I48" s="42"/>
    </row>
    <row r="49" spans="1:9" x14ac:dyDescent="0.25">
      <c r="A49" s="13"/>
      <c r="B49" s="149" t="s">
        <v>73</v>
      </c>
      <c r="C49" s="150" t="s">
        <v>74</v>
      </c>
      <c r="D49" s="150"/>
      <c r="E49" s="150"/>
      <c r="F49" s="150"/>
      <c r="G49" s="43">
        <f>SUM(G50:G57)</f>
        <v>0</v>
      </c>
      <c r="H49" s="148"/>
      <c r="I49" s="42"/>
    </row>
    <row r="50" spans="1:9" x14ac:dyDescent="0.25">
      <c r="A50" s="13"/>
      <c r="B50" s="151" t="s">
        <v>75</v>
      </c>
      <c r="C50" s="152" t="s">
        <v>76</v>
      </c>
      <c r="D50" s="152"/>
      <c r="E50" s="152"/>
      <c r="F50" s="152"/>
      <c r="G50" s="114">
        <f>SUM(D50:F50)</f>
        <v>0</v>
      </c>
      <c r="H50" s="148"/>
      <c r="I50" s="42"/>
    </row>
    <row r="51" spans="1:9" x14ac:dyDescent="0.25">
      <c r="A51" s="133"/>
      <c r="B51" s="151" t="s">
        <v>77</v>
      </c>
      <c r="C51" s="152" t="s">
        <v>78</v>
      </c>
      <c r="D51" s="152"/>
      <c r="E51" s="152"/>
      <c r="F51" s="152"/>
      <c r="G51" s="114">
        <f t="shared" ref="G51:G61" si="5">SUM(D51:F51)</f>
        <v>0</v>
      </c>
      <c r="H51" s="141"/>
      <c r="I51" s="42"/>
    </row>
    <row r="52" spans="1:9" x14ac:dyDescent="0.25">
      <c r="A52" s="13"/>
      <c r="B52" s="151" t="s">
        <v>79</v>
      </c>
      <c r="C52" s="152" t="s">
        <v>80</v>
      </c>
      <c r="D52" s="152"/>
      <c r="E52" s="152"/>
      <c r="F52" s="152"/>
      <c r="G52" s="114">
        <f t="shared" si="5"/>
        <v>0</v>
      </c>
      <c r="H52" s="141"/>
      <c r="I52" s="42"/>
    </row>
    <row r="53" spans="1:9" x14ac:dyDescent="0.25">
      <c r="A53" s="133"/>
      <c r="B53" s="151" t="s">
        <v>81</v>
      </c>
      <c r="C53" s="152" t="s">
        <v>82</v>
      </c>
      <c r="D53" s="152"/>
      <c r="E53" s="152"/>
      <c r="F53" s="152"/>
      <c r="G53" s="114">
        <f t="shared" si="5"/>
        <v>0</v>
      </c>
      <c r="H53" s="141"/>
      <c r="I53" s="42"/>
    </row>
    <row r="54" spans="1:9" x14ac:dyDescent="0.25">
      <c r="A54" s="13"/>
      <c r="B54" s="151" t="s">
        <v>83</v>
      </c>
      <c r="C54" s="152" t="s">
        <v>84</v>
      </c>
      <c r="D54" s="152"/>
      <c r="E54" s="152"/>
      <c r="F54" s="152"/>
      <c r="G54" s="114">
        <f t="shared" si="5"/>
        <v>0</v>
      </c>
      <c r="H54" s="148"/>
      <c r="I54" s="42"/>
    </row>
    <row r="55" spans="1:9" x14ac:dyDescent="0.25">
      <c r="A55" s="13"/>
      <c r="B55" s="151" t="s">
        <v>85</v>
      </c>
      <c r="C55" s="152" t="s">
        <v>86</v>
      </c>
      <c r="D55" s="152"/>
      <c r="E55" s="152"/>
      <c r="F55" s="152"/>
      <c r="G55" s="114">
        <f t="shared" si="5"/>
        <v>0</v>
      </c>
      <c r="H55" s="141"/>
      <c r="I55" s="42"/>
    </row>
    <row r="56" spans="1:9" x14ac:dyDescent="0.25">
      <c r="A56" s="13"/>
      <c r="B56" s="151" t="s">
        <v>87</v>
      </c>
      <c r="C56" s="152" t="s">
        <v>88</v>
      </c>
      <c r="D56" s="152"/>
      <c r="E56" s="152"/>
      <c r="F56" s="152"/>
      <c r="G56" s="114">
        <f t="shared" si="5"/>
        <v>0</v>
      </c>
      <c r="H56" s="141"/>
      <c r="I56" s="42"/>
    </row>
    <row r="57" spans="1:9" x14ac:dyDescent="0.25">
      <c r="A57" s="13"/>
      <c r="B57" s="151" t="s">
        <v>89</v>
      </c>
      <c r="C57" s="152" t="s">
        <v>90</v>
      </c>
      <c r="D57" s="152"/>
      <c r="E57" s="152"/>
      <c r="F57" s="152"/>
      <c r="G57" s="114">
        <f t="shared" si="5"/>
        <v>0</v>
      </c>
      <c r="H57" s="141"/>
      <c r="I57" s="42"/>
    </row>
    <row r="58" spans="1:9" x14ac:dyDescent="0.25">
      <c r="A58" s="13"/>
      <c r="B58" s="139" t="s">
        <v>91</v>
      </c>
      <c r="C58" s="140" t="s">
        <v>92</v>
      </c>
      <c r="D58" s="140"/>
      <c r="E58" s="140"/>
      <c r="F58" s="140"/>
      <c r="G58" s="114">
        <f>SUM(D58:F58)</f>
        <v>0</v>
      </c>
      <c r="H58" s="148"/>
      <c r="I58" s="42"/>
    </row>
    <row r="59" spans="1:9" x14ac:dyDescent="0.25">
      <c r="A59" s="133"/>
      <c r="B59" s="139" t="s">
        <v>93</v>
      </c>
      <c r="C59" s="140" t="s">
        <v>94</v>
      </c>
      <c r="D59" s="140"/>
      <c r="E59" s="140"/>
      <c r="F59" s="140"/>
      <c r="G59" s="114">
        <f t="shared" si="5"/>
        <v>0</v>
      </c>
      <c r="H59" s="141"/>
      <c r="I59" s="42"/>
    </row>
    <row r="60" spans="1:9" x14ac:dyDescent="0.25">
      <c r="A60" s="13"/>
      <c r="B60" s="139" t="s">
        <v>95</v>
      </c>
      <c r="C60" s="140" t="s">
        <v>96</v>
      </c>
      <c r="D60" s="140"/>
      <c r="E60" s="140"/>
      <c r="F60" s="140"/>
      <c r="G60" s="114">
        <f t="shared" si="5"/>
        <v>0</v>
      </c>
      <c r="H60" s="141"/>
      <c r="I60" s="42"/>
    </row>
    <row r="61" spans="1:9" x14ac:dyDescent="0.25">
      <c r="A61" s="13"/>
      <c r="B61" s="142">
        <v>3.7</v>
      </c>
      <c r="C61" s="140"/>
      <c r="D61" s="140"/>
      <c r="E61" s="140"/>
      <c r="F61" s="140"/>
      <c r="G61" s="114">
        <f t="shared" si="5"/>
        <v>0</v>
      </c>
      <c r="H61" s="141"/>
      <c r="I61" s="42"/>
    </row>
    <row r="62" spans="1:9" x14ac:dyDescent="0.25">
      <c r="A62" s="13"/>
      <c r="B62" s="139"/>
      <c r="C62" s="2" t="s">
        <v>97</v>
      </c>
      <c r="D62" s="2"/>
      <c r="E62" s="2"/>
      <c r="F62" s="2"/>
      <c r="G62" s="4">
        <f xml:space="preserve"> SUM( G30,G35,G40,G58:G61 )</f>
        <v>0</v>
      </c>
      <c r="H62" s="144"/>
      <c r="I62" s="42"/>
    </row>
    <row r="63" spans="1:9" s="99" customFormat="1" x14ac:dyDescent="0.25">
      <c r="A63" s="133"/>
      <c r="B63" s="145" t="s">
        <v>98</v>
      </c>
      <c r="C63" s="135" t="s">
        <v>99</v>
      </c>
      <c r="D63" s="135"/>
      <c r="E63" s="135"/>
      <c r="F63" s="135"/>
      <c r="G63" s="146"/>
      <c r="H63" s="147"/>
      <c r="I63" s="97"/>
    </row>
    <row r="64" spans="1:9" x14ac:dyDescent="0.25">
      <c r="A64" s="13"/>
      <c r="B64" s="139" t="s">
        <v>100</v>
      </c>
      <c r="C64" s="140" t="s">
        <v>101</v>
      </c>
      <c r="D64" s="140"/>
      <c r="E64" s="140"/>
      <c r="F64" s="140"/>
      <c r="G64" s="3">
        <f>SUM(G65:G70)</f>
        <v>0</v>
      </c>
      <c r="H64" s="148"/>
      <c r="I64" s="42"/>
    </row>
    <row r="65" spans="1:9" x14ac:dyDescent="0.25">
      <c r="A65" s="13"/>
      <c r="B65" s="149" t="s">
        <v>102</v>
      </c>
      <c r="C65" s="150" t="s">
        <v>103</v>
      </c>
      <c r="D65" s="150"/>
      <c r="E65" s="150"/>
      <c r="F65" s="150"/>
      <c r="G65" s="114">
        <f t="shared" ref="G65:G70" si="6">SUM(D65:F65)</f>
        <v>0</v>
      </c>
      <c r="H65" s="141"/>
      <c r="I65" s="42"/>
    </row>
    <row r="66" spans="1:9" x14ac:dyDescent="0.25">
      <c r="A66" s="13"/>
      <c r="B66" s="149" t="s">
        <v>104</v>
      </c>
      <c r="C66" s="150" t="s">
        <v>105</v>
      </c>
      <c r="D66" s="150"/>
      <c r="E66" s="150"/>
      <c r="F66" s="150"/>
      <c r="G66" s="114">
        <f t="shared" si="6"/>
        <v>0</v>
      </c>
      <c r="H66" s="141"/>
      <c r="I66" s="42"/>
    </row>
    <row r="67" spans="1:9" x14ac:dyDescent="0.25">
      <c r="A67" s="13"/>
      <c r="B67" s="149" t="s">
        <v>106</v>
      </c>
      <c r="C67" s="150" t="s">
        <v>107</v>
      </c>
      <c r="D67" s="150"/>
      <c r="E67" s="150"/>
      <c r="F67" s="150"/>
      <c r="G67" s="114">
        <f t="shared" si="6"/>
        <v>0</v>
      </c>
      <c r="H67" s="141"/>
      <c r="I67" s="42"/>
    </row>
    <row r="68" spans="1:9" ht="39" x14ac:dyDescent="0.25">
      <c r="A68" s="13"/>
      <c r="B68" s="149" t="s">
        <v>108</v>
      </c>
      <c r="C68" s="153" t="s">
        <v>109</v>
      </c>
      <c r="D68" s="153"/>
      <c r="E68" s="153"/>
      <c r="F68" s="153"/>
      <c r="G68" s="114">
        <f t="shared" si="6"/>
        <v>0</v>
      </c>
      <c r="H68" s="141"/>
      <c r="I68" s="42"/>
    </row>
    <row r="69" spans="1:9" x14ac:dyDescent="0.25">
      <c r="A69" s="13"/>
      <c r="B69" s="149" t="s">
        <v>110</v>
      </c>
      <c r="C69" s="150" t="s">
        <v>111</v>
      </c>
      <c r="D69" s="150"/>
      <c r="E69" s="150"/>
      <c r="F69" s="150"/>
      <c r="G69" s="114">
        <f t="shared" si="6"/>
        <v>0</v>
      </c>
      <c r="H69" s="141"/>
      <c r="I69" s="42"/>
    </row>
    <row r="70" spans="1:9" x14ac:dyDescent="0.25">
      <c r="A70" s="133"/>
      <c r="B70" s="149" t="s">
        <v>112</v>
      </c>
      <c r="C70" s="150" t="s">
        <v>113</v>
      </c>
      <c r="D70" s="150"/>
      <c r="E70" s="150"/>
      <c r="F70" s="150"/>
      <c r="G70" s="114">
        <f t="shared" si="6"/>
        <v>0</v>
      </c>
      <c r="H70" s="154"/>
      <c r="I70" s="42"/>
    </row>
    <row r="71" spans="1:9" x14ac:dyDescent="0.25">
      <c r="A71" s="13"/>
      <c r="B71" s="139" t="s">
        <v>114</v>
      </c>
      <c r="C71" s="140" t="s">
        <v>115</v>
      </c>
      <c r="D71" s="140"/>
      <c r="E71" s="140"/>
      <c r="F71" s="140"/>
      <c r="G71" s="43">
        <f>SUM(G72:G75)</f>
        <v>0</v>
      </c>
      <c r="H71" s="148"/>
      <c r="I71" s="42"/>
    </row>
    <row r="72" spans="1:9" x14ac:dyDescent="0.25">
      <c r="A72" s="13"/>
      <c r="B72" s="149" t="s">
        <v>116</v>
      </c>
      <c r="C72" s="150" t="s">
        <v>117</v>
      </c>
      <c r="D72" s="150"/>
      <c r="E72" s="150"/>
      <c r="F72" s="150"/>
      <c r="G72" s="114">
        <f>SUM(D72:F72)</f>
        <v>0</v>
      </c>
      <c r="H72" s="141"/>
      <c r="I72" s="42"/>
    </row>
    <row r="73" spans="1:9" x14ac:dyDescent="0.25">
      <c r="A73" s="13"/>
      <c r="B73" s="149" t="s">
        <v>118</v>
      </c>
      <c r="C73" s="150" t="s">
        <v>119</v>
      </c>
      <c r="D73" s="150"/>
      <c r="E73" s="150"/>
      <c r="F73" s="150"/>
      <c r="G73" s="114">
        <f t="shared" ref="G73:G75" si="7">SUM(D73:F73)</f>
        <v>0</v>
      </c>
      <c r="H73" s="141"/>
      <c r="I73" s="42"/>
    </row>
    <row r="74" spans="1:9" x14ac:dyDescent="0.25">
      <c r="A74" s="13"/>
      <c r="B74" s="149" t="s">
        <v>120</v>
      </c>
      <c r="C74" s="150" t="s">
        <v>121</v>
      </c>
      <c r="D74" s="150"/>
      <c r="E74" s="150"/>
      <c r="F74" s="150"/>
      <c r="G74" s="114">
        <f t="shared" si="7"/>
        <v>0</v>
      </c>
      <c r="H74" s="141"/>
      <c r="I74" s="42"/>
    </row>
    <row r="75" spans="1:9" x14ac:dyDescent="0.25">
      <c r="A75" s="13"/>
      <c r="B75" s="149" t="s">
        <v>122</v>
      </c>
      <c r="C75" s="150" t="s">
        <v>488</v>
      </c>
      <c r="D75" s="150"/>
      <c r="E75" s="150"/>
      <c r="F75" s="150"/>
      <c r="G75" s="114">
        <f t="shared" si="7"/>
        <v>0</v>
      </c>
      <c r="H75" s="141"/>
      <c r="I75" s="42"/>
    </row>
    <row r="76" spans="1:9" x14ac:dyDescent="0.25">
      <c r="A76" s="13"/>
      <c r="B76" s="139" t="s">
        <v>124</v>
      </c>
      <c r="C76" s="140" t="s">
        <v>125</v>
      </c>
      <c r="D76" s="140"/>
      <c r="E76" s="140"/>
      <c r="F76" s="140"/>
      <c r="G76" s="43">
        <f>SUM(G77:G80)</f>
        <v>0</v>
      </c>
      <c r="H76" s="148"/>
      <c r="I76" s="42"/>
    </row>
    <row r="77" spans="1:9" x14ac:dyDescent="0.25">
      <c r="A77" s="133"/>
      <c r="B77" s="149" t="s">
        <v>126</v>
      </c>
      <c r="C77" s="150" t="s">
        <v>127</v>
      </c>
      <c r="D77" s="150"/>
      <c r="E77" s="150"/>
      <c r="F77" s="150"/>
      <c r="G77" s="114">
        <f>SUM(D77:F77)</f>
        <v>0</v>
      </c>
      <c r="H77" s="154"/>
      <c r="I77" s="42"/>
    </row>
    <row r="78" spans="1:9" x14ac:dyDescent="0.25">
      <c r="A78" s="13"/>
      <c r="B78" s="149" t="s">
        <v>128</v>
      </c>
      <c r="C78" s="150" t="s">
        <v>129</v>
      </c>
      <c r="D78" s="150"/>
      <c r="E78" s="150"/>
      <c r="F78" s="150"/>
      <c r="G78" s="114">
        <f t="shared" ref="G78:G80" si="8">SUM(D78:F78)</f>
        <v>0</v>
      </c>
      <c r="H78" s="148"/>
      <c r="I78" s="42"/>
    </row>
    <row r="79" spans="1:9" x14ac:dyDescent="0.25">
      <c r="A79" s="13"/>
      <c r="B79" s="149" t="s">
        <v>130</v>
      </c>
      <c r="C79" s="150" t="s">
        <v>131</v>
      </c>
      <c r="D79" s="150"/>
      <c r="E79" s="150"/>
      <c r="F79" s="150"/>
      <c r="G79" s="114">
        <f t="shared" si="8"/>
        <v>0</v>
      </c>
      <c r="H79" s="141"/>
      <c r="I79" s="42"/>
    </row>
    <row r="80" spans="1:9" x14ac:dyDescent="0.25">
      <c r="A80" s="13"/>
      <c r="B80" s="149" t="s">
        <v>132</v>
      </c>
      <c r="C80" s="150" t="s">
        <v>133</v>
      </c>
      <c r="D80" s="150"/>
      <c r="E80" s="150"/>
      <c r="F80" s="150"/>
      <c r="G80" s="114">
        <f t="shared" si="8"/>
        <v>0</v>
      </c>
      <c r="H80" s="141"/>
      <c r="I80" s="42"/>
    </row>
    <row r="81" spans="1:9" x14ac:dyDescent="0.25">
      <c r="A81" s="13"/>
      <c r="B81" s="139" t="s">
        <v>134</v>
      </c>
      <c r="C81" s="140" t="s">
        <v>135</v>
      </c>
      <c r="D81" s="140"/>
      <c r="E81" s="140"/>
      <c r="F81" s="140"/>
      <c r="G81" s="43">
        <f>SUM(G82:G84)</f>
        <v>0</v>
      </c>
      <c r="H81" s="148"/>
      <c r="I81" s="42"/>
    </row>
    <row r="82" spans="1:9" x14ac:dyDescent="0.25">
      <c r="A82" s="13"/>
      <c r="B82" s="149" t="s">
        <v>136</v>
      </c>
      <c r="C82" s="150" t="s">
        <v>137</v>
      </c>
      <c r="D82" s="150"/>
      <c r="E82" s="150"/>
      <c r="F82" s="150"/>
      <c r="G82" s="114">
        <f>SUM(D82:F82)</f>
        <v>0</v>
      </c>
      <c r="H82" s="141"/>
      <c r="I82" s="42"/>
    </row>
    <row r="83" spans="1:9" x14ac:dyDescent="0.25">
      <c r="A83" s="13"/>
      <c r="B83" s="149" t="s">
        <v>138</v>
      </c>
      <c r="C83" s="150" t="s">
        <v>139</v>
      </c>
      <c r="D83" s="150"/>
      <c r="E83" s="150"/>
      <c r="F83" s="150"/>
      <c r="G83" s="114">
        <f t="shared" ref="G83:G99" si="9">SUM(D83:F83)</f>
        <v>0</v>
      </c>
      <c r="H83" s="141"/>
      <c r="I83" s="42"/>
    </row>
    <row r="84" spans="1:9" x14ac:dyDescent="0.25">
      <c r="A84" s="13"/>
      <c r="B84" s="149" t="s">
        <v>140</v>
      </c>
      <c r="C84" s="150" t="s">
        <v>141</v>
      </c>
      <c r="D84" s="150"/>
      <c r="E84" s="150"/>
      <c r="F84" s="150"/>
      <c r="G84" s="114">
        <f t="shared" si="9"/>
        <v>0</v>
      </c>
      <c r="H84" s="141"/>
      <c r="I84" s="42"/>
    </row>
    <row r="85" spans="1:9" x14ac:dyDescent="0.25">
      <c r="A85" s="13"/>
      <c r="B85" s="139" t="s">
        <v>142</v>
      </c>
      <c r="C85" s="140" t="s">
        <v>143</v>
      </c>
      <c r="D85" s="140"/>
      <c r="E85" s="140"/>
      <c r="F85" s="140"/>
      <c r="G85" s="43">
        <f>SUM(G86:G92)</f>
        <v>0</v>
      </c>
      <c r="H85" s="148"/>
      <c r="I85" s="42"/>
    </row>
    <row r="86" spans="1:9" x14ac:dyDescent="0.25">
      <c r="A86" s="133"/>
      <c r="B86" s="149" t="s">
        <v>144</v>
      </c>
      <c r="C86" s="150" t="s">
        <v>145</v>
      </c>
      <c r="D86" s="150"/>
      <c r="E86" s="150"/>
      <c r="F86" s="150"/>
      <c r="G86" s="114">
        <f t="shared" si="9"/>
        <v>0</v>
      </c>
      <c r="H86" s="141"/>
      <c r="I86" s="42"/>
    </row>
    <row r="87" spans="1:9" x14ac:dyDescent="0.25">
      <c r="A87" s="133"/>
      <c r="B87" s="149" t="s">
        <v>146</v>
      </c>
      <c r="C87" s="150" t="s">
        <v>147</v>
      </c>
      <c r="D87" s="150"/>
      <c r="E87" s="150"/>
      <c r="F87" s="150"/>
      <c r="G87" s="114">
        <f t="shared" si="9"/>
        <v>0</v>
      </c>
      <c r="H87" s="141"/>
      <c r="I87" s="42"/>
    </row>
    <row r="88" spans="1:9" x14ac:dyDescent="0.25">
      <c r="A88" s="133"/>
      <c r="B88" s="149" t="s">
        <v>148</v>
      </c>
      <c r="C88" s="150" t="s">
        <v>149</v>
      </c>
      <c r="D88" s="150"/>
      <c r="E88" s="150"/>
      <c r="F88" s="150"/>
      <c r="G88" s="114">
        <f t="shared" si="9"/>
        <v>0</v>
      </c>
      <c r="H88" s="141"/>
      <c r="I88" s="42"/>
    </row>
    <row r="89" spans="1:9" x14ac:dyDescent="0.25">
      <c r="A89" s="133"/>
      <c r="B89" s="149" t="s">
        <v>150</v>
      </c>
      <c r="C89" s="150" t="s">
        <v>151</v>
      </c>
      <c r="D89" s="150"/>
      <c r="E89" s="150"/>
      <c r="F89" s="150"/>
      <c r="G89" s="114">
        <f t="shared" si="9"/>
        <v>0</v>
      </c>
      <c r="H89" s="141"/>
      <c r="I89" s="42"/>
    </row>
    <row r="90" spans="1:9" x14ac:dyDescent="0.25">
      <c r="A90" s="133"/>
      <c r="B90" s="149" t="s">
        <v>152</v>
      </c>
      <c r="C90" s="150" t="s">
        <v>153</v>
      </c>
      <c r="D90" s="150"/>
      <c r="E90" s="150"/>
      <c r="F90" s="150"/>
      <c r="G90" s="114">
        <f t="shared" si="9"/>
        <v>0</v>
      </c>
      <c r="H90" s="148"/>
      <c r="I90" s="42"/>
    </row>
    <row r="91" spans="1:9" x14ac:dyDescent="0.25">
      <c r="A91" s="133"/>
      <c r="B91" s="149" t="s">
        <v>154</v>
      </c>
      <c r="C91" s="150" t="s">
        <v>155</v>
      </c>
      <c r="D91" s="150"/>
      <c r="E91" s="150"/>
      <c r="F91" s="150"/>
      <c r="G91" s="114">
        <f t="shared" si="9"/>
        <v>0</v>
      </c>
      <c r="H91" s="154"/>
      <c r="I91" s="42"/>
    </row>
    <row r="92" spans="1:9" x14ac:dyDescent="0.25">
      <c r="A92" s="133"/>
      <c r="B92" s="149" t="s">
        <v>156</v>
      </c>
      <c r="C92" s="150" t="s">
        <v>157</v>
      </c>
      <c r="D92" s="150"/>
      <c r="E92" s="150"/>
      <c r="F92" s="150"/>
      <c r="G92" s="114">
        <f t="shared" si="9"/>
        <v>0</v>
      </c>
      <c r="H92" s="148"/>
      <c r="I92" s="42"/>
    </row>
    <row r="93" spans="1:9" x14ac:dyDescent="0.25">
      <c r="A93" s="13"/>
      <c r="B93" s="139" t="s">
        <v>158</v>
      </c>
      <c r="C93" s="140" t="s">
        <v>159</v>
      </c>
      <c r="D93" s="140"/>
      <c r="E93" s="140"/>
      <c r="F93" s="140"/>
      <c r="G93" s="114">
        <f t="shared" si="9"/>
        <v>0</v>
      </c>
      <c r="H93" s="141"/>
      <c r="I93" s="42"/>
    </row>
    <row r="94" spans="1:9" x14ac:dyDescent="0.25">
      <c r="A94" s="13"/>
      <c r="B94" s="139" t="s">
        <v>160</v>
      </c>
      <c r="C94" s="140" t="s">
        <v>161</v>
      </c>
      <c r="D94" s="140"/>
      <c r="E94" s="140"/>
      <c r="F94" s="140"/>
      <c r="G94" s="114">
        <f t="shared" si="9"/>
        <v>0</v>
      </c>
      <c r="H94" s="148"/>
      <c r="I94" s="42"/>
    </row>
    <row r="95" spans="1:9" x14ac:dyDescent="0.25">
      <c r="A95" s="13"/>
      <c r="B95" s="139" t="s">
        <v>162</v>
      </c>
      <c r="C95" s="140" t="s">
        <v>163</v>
      </c>
      <c r="D95" s="140"/>
      <c r="E95" s="140"/>
      <c r="F95" s="140"/>
      <c r="G95" s="114">
        <f t="shared" si="9"/>
        <v>0</v>
      </c>
      <c r="H95" s="148"/>
      <c r="I95" s="42"/>
    </row>
    <row r="96" spans="1:9" x14ac:dyDescent="0.25">
      <c r="A96" s="13"/>
      <c r="B96" s="139" t="s">
        <v>164</v>
      </c>
      <c r="C96" s="140" t="s">
        <v>165</v>
      </c>
      <c r="D96" s="140"/>
      <c r="E96" s="140"/>
      <c r="F96" s="140"/>
      <c r="G96" s="114">
        <f t="shared" si="9"/>
        <v>0</v>
      </c>
      <c r="H96" s="141"/>
      <c r="I96" s="42"/>
    </row>
    <row r="97" spans="1:9" x14ac:dyDescent="0.25">
      <c r="A97" s="13"/>
      <c r="B97" s="139" t="s">
        <v>166</v>
      </c>
      <c r="C97" s="140" t="s">
        <v>167</v>
      </c>
      <c r="D97" s="140"/>
      <c r="E97" s="140"/>
      <c r="F97" s="140"/>
      <c r="G97" s="114">
        <f t="shared" si="9"/>
        <v>0</v>
      </c>
      <c r="H97" s="141"/>
      <c r="I97" s="42"/>
    </row>
    <row r="98" spans="1:9" x14ac:dyDescent="0.25">
      <c r="A98" s="13"/>
      <c r="B98" s="139" t="s">
        <v>168</v>
      </c>
      <c r="C98" s="140" t="s">
        <v>169</v>
      </c>
      <c r="D98" s="140"/>
      <c r="E98" s="140"/>
      <c r="F98" s="140"/>
      <c r="G98" s="114">
        <f t="shared" si="9"/>
        <v>0</v>
      </c>
      <c r="H98" s="147"/>
      <c r="I98" s="42"/>
    </row>
    <row r="99" spans="1:9" x14ac:dyDescent="0.25">
      <c r="A99" s="13"/>
      <c r="B99" s="142">
        <v>4.12</v>
      </c>
      <c r="C99" s="140"/>
      <c r="D99" s="140"/>
      <c r="E99" s="140"/>
      <c r="F99" s="140"/>
      <c r="G99" s="114">
        <f t="shared" si="9"/>
        <v>0</v>
      </c>
      <c r="H99" s="147"/>
      <c r="I99" s="42"/>
    </row>
    <row r="100" spans="1:9" x14ac:dyDescent="0.25">
      <c r="A100" s="13"/>
      <c r="B100" s="139"/>
      <c r="C100" s="2" t="s">
        <v>170</v>
      </c>
      <c r="D100" s="2"/>
      <c r="E100" s="2"/>
      <c r="F100" s="2"/>
      <c r="G100" s="4">
        <f xml:space="preserve"> SUM( G64,G71,G76,G81,G85,G93:G99 )</f>
        <v>0</v>
      </c>
      <c r="H100" s="144"/>
      <c r="I100" s="42"/>
    </row>
    <row r="101" spans="1:9" s="99" customFormat="1" x14ac:dyDescent="0.25">
      <c r="A101" s="133"/>
      <c r="B101" s="145" t="s">
        <v>171</v>
      </c>
      <c r="C101" s="135" t="s">
        <v>172</v>
      </c>
      <c r="D101" s="135"/>
      <c r="E101" s="135"/>
      <c r="F101" s="135"/>
      <c r="G101" s="146"/>
      <c r="H101" s="147"/>
      <c r="I101" s="97"/>
    </row>
    <row r="102" spans="1:9" x14ac:dyDescent="0.25">
      <c r="A102" s="133"/>
      <c r="B102" s="139" t="s">
        <v>173</v>
      </c>
      <c r="C102" s="140" t="s">
        <v>174</v>
      </c>
      <c r="D102" s="140"/>
      <c r="E102" s="140"/>
      <c r="F102" s="140"/>
      <c r="G102" s="114">
        <f t="shared" ref="G102:G165" si="10">SUM(D102:F102)</f>
        <v>0</v>
      </c>
      <c r="H102" s="141"/>
      <c r="I102" s="42"/>
    </row>
    <row r="103" spans="1:9" x14ac:dyDescent="0.25">
      <c r="A103" s="133"/>
      <c r="B103" s="139" t="s">
        <v>175</v>
      </c>
      <c r="C103" s="140" t="s">
        <v>176</v>
      </c>
      <c r="D103" s="140"/>
      <c r="E103" s="140"/>
      <c r="F103" s="140"/>
      <c r="G103" s="114">
        <f t="shared" si="10"/>
        <v>0</v>
      </c>
      <c r="H103" s="141"/>
      <c r="I103" s="42"/>
    </row>
    <row r="104" spans="1:9" x14ac:dyDescent="0.25">
      <c r="A104" s="133"/>
      <c r="B104" s="139" t="s">
        <v>177</v>
      </c>
      <c r="C104" s="140" t="s">
        <v>178</v>
      </c>
      <c r="D104" s="140"/>
      <c r="E104" s="140"/>
      <c r="F104" s="140"/>
      <c r="G104" s="43">
        <f>SUM(G105:G112)</f>
        <v>0</v>
      </c>
      <c r="H104" s="148"/>
      <c r="I104" s="42"/>
    </row>
    <row r="105" spans="1:9" x14ac:dyDescent="0.25">
      <c r="A105" s="133"/>
      <c r="B105" s="149" t="s">
        <v>179</v>
      </c>
      <c r="C105" s="150" t="s">
        <v>180</v>
      </c>
      <c r="D105" s="150"/>
      <c r="E105" s="150"/>
      <c r="F105" s="150"/>
      <c r="G105" s="114">
        <f t="shared" si="10"/>
        <v>0</v>
      </c>
      <c r="H105" s="141"/>
      <c r="I105" s="42"/>
    </row>
    <row r="106" spans="1:9" x14ac:dyDescent="0.25">
      <c r="A106" s="133"/>
      <c r="B106" s="149" t="s">
        <v>181</v>
      </c>
      <c r="C106" s="150" t="s">
        <v>182</v>
      </c>
      <c r="D106" s="150"/>
      <c r="E106" s="150"/>
      <c r="F106" s="150"/>
      <c r="G106" s="114">
        <f t="shared" si="10"/>
        <v>0</v>
      </c>
      <c r="H106" s="141"/>
      <c r="I106" s="42"/>
    </row>
    <row r="107" spans="1:9" x14ac:dyDescent="0.25">
      <c r="A107" s="133"/>
      <c r="B107" s="149" t="s">
        <v>183</v>
      </c>
      <c r="C107" s="150" t="s">
        <v>184</v>
      </c>
      <c r="D107" s="150"/>
      <c r="E107" s="150"/>
      <c r="F107" s="150"/>
      <c r="G107" s="114">
        <f t="shared" si="10"/>
        <v>0</v>
      </c>
      <c r="H107" s="154"/>
      <c r="I107" s="42"/>
    </row>
    <row r="108" spans="1:9" ht="26.25" x14ac:dyDescent="0.25">
      <c r="A108" s="13"/>
      <c r="B108" s="149" t="s">
        <v>185</v>
      </c>
      <c r="C108" s="153" t="s">
        <v>186</v>
      </c>
      <c r="D108" s="153"/>
      <c r="E108" s="153"/>
      <c r="F108" s="153"/>
      <c r="G108" s="114">
        <f>SUM(D108:F108)</f>
        <v>0</v>
      </c>
      <c r="H108" s="148"/>
      <c r="I108" s="42"/>
    </row>
    <row r="109" spans="1:9" ht="26.25" x14ac:dyDescent="0.25">
      <c r="A109" s="13"/>
      <c r="B109" s="149" t="s">
        <v>187</v>
      </c>
      <c r="C109" s="153" t="s">
        <v>188</v>
      </c>
      <c r="D109" s="153"/>
      <c r="E109" s="153"/>
      <c r="F109" s="153"/>
      <c r="G109" s="114">
        <f t="shared" si="10"/>
        <v>0</v>
      </c>
      <c r="H109" s="141"/>
      <c r="I109" s="42"/>
    </row>
    <row r="110" spans="1:9" x14ac:dyDescent="0.25">
      <c r="A110" s="13"/>
      <c r="B110" s="149" t="s">
        <v>189</v>
      </c>
      <c r="C110" s="150" t="s">
        <v>190</v>
      </c>
      <c r="D110" s="150"/>
      <c r="E110" s="150"/>
      <c r="F110" s="150"/>
      <c r="G110" s="114">
        <f t="shared" si="10"/>
        <v>0</v>
      </c>
      <c r="H110" s="141"/>
      <c r="I110" s="42"/>
    </row>
    <row r="111" spans="1:9" x14ac:dyDescent="0.25">
      <c r="A111" s="13"/>
      <c r="B111" s="149" t="s">
        <v>191</v>
      </c>
      <c r="C111" s="150" t="s">
        <v>192</v>
      </c>
      <c r="D111" s="150"/>
      <c r="E111" s="150"/>
      <c r="F111" s="150"/>
      <c r="G111" s="114">
        <f t="shared" si="10"/>
        <v>0</v>
      </c>
      <c r="H111" s="141"/>
      <c r="I111" s="42"/>
    </row>
    <row r="112" spans="1:9" x14ac:dyDescent="0.25">
      <c r="A112" s="13"/>
      <c r="B112" s="149" t="s">
        <v>193</v>
      </c>
      <c r="C112" s="150" t="s">
        <v>194</v>
      </c>
      <c r="D112" s="150"/>
      <c r="E112" s="150"/>
      <c r="F112" s="150"/>
      <c r="G112" s="114">
        <f t="shared" si="10"/>
        <v>0</v>
      </c>
      <c r="H112" s="141"/>
      <c r="I112" s="42"/>
    </row>
    <row r="113" spans="1:9" x14ac:dyDescent="0.25">
      <c r="A113" s="13"/>
      <c r="B113" s="139" t="s">
        <v>195</v>
      </c>
      <c r="C113" s="140" t="s">
        <v>196</v>
      </c>
      <c r="D113" s="140"/>
      <c r="E113" s="140"/>
      <c r="F113" s="140"/>
      <c r="G113" s="43">
        <f>SUM(G114:G119)</f>
        <v>0</v>
      </c>
      <c r="H113" s="148"/>
      <c r="I113" s="42"/>
    </row>
    <row r="114" spans="1:9" x14ac:dyDescent="0.25">
      <c r="A114" s="13"/>
      <c r="B114" s="149" t="s">
        <v>197</v>
      </c>
      <c r="C114" s="150" t="s">
        <v>198</v>
      </c>
      <c r="D114" s="150"/>
      <c r="E114" s="150"/>
      <c r="F114" s="150"/>
      <c r="G114" s="114">
        <f t="shared" si="10"/>
        <v>0</v>
      </c>
      <c r="H114" s="141"/>
      <c r="I114" s="42"/>
    </row>
    <row r="115" spans="1:9" x14ac:dyDescent="0.25">
      <c r="A115" s="13"/>
      <c r="B115" s="149" t="s">
        <v>199</v>
      </c>
      <c r="C115" s="150" t="s">
        <v>200</v>
      </c>
      <c r="D115" s="150"/>
      <c r="E115" s="150"/>
      <c r="F115" s="150"/>
      <c r="G115" s="114">
        <f t="shared" si="10"/>
        <v>0</v>
      </c>
      <c r="H115" s="141"/>
      <c r="I115" s="42"/>
    </row>
    <row r="116" spans="1:9" x14ac:dyDescent="0.25">
      <c r="A116" s="133"/>
      <c r="B116" s="149" t="s">
        <v>201</v>
      </c>
      <c r="C116" s="150" t="s">
        <v>202</v>
      </c>
      <c r="D116" s="150"/>
      <c r="E116" s="150"/>
      <c r="F116" s="150"/>
      <c r="G116" s="114">
        <f t="shared" si="10"/>
        <v>0</v>
      </c>
      <c r="H116" s="154"/>
      <c r="I116" s="42"/>
    </row>
    <row r="117" spans="1:9" x14ac:dyDescent="0.25">
      <c r="A117" s="133"/>
      <c r="B117" s="149" t="s">
        <v>203</v>
      </c>
      <c r="C117" s="150" t="s">
        <v>182</v>
      </c>
      <c r="D117" s="150"/>
      <c r="E117" s="150"/>
      <c r="F117" s="150"/>
      <c r="G117" s="114">
        <f t="shared" si="10"/>
        <v>0</v>
      </c>
      <c r="H117" s="148"/>
      <c r="I117" s="42"/>
    </row>
    <row r="118" spans="1:9" x14ac:dyDescent="0.25">
      <c r="A118" s="13"/>
      <c r="B118" s="149" t="s">
        <v>204</v>
      </c>
      <c r="C118" s="150" t="s">
        <v>401</v>
      </c>
      <c r="D118" s="150"/>
      <c r="E118" s="150"/>
      <c r="F118" s="150"/>
      <c r="G118" s="114">
        <f t="shared" si="10"/>
        <v>0</v>
      </c>
      <c r="H118" s="148"/>
      <c r="I118" s="42"/>
    </row>
    <row r="119" spans="1:9" x14ac:dyDescent="0.25">
      <c r="A119" s="13"/>
      <c r="B119" s="149" t="s">
        <v>400</v>
      </c>
      <c r="C119" s="150" t="s">
        <v>194</v>
      </c>
      <c r="D119" s="150"/>
      <c r="E119" s="150"/>
      <c r="F119" s="150"/>
      <c r="G119" s="114">
        <f t="shared" si="10"/>
        <v>0</v>
      </c>
      <c r="H119" s="148"/>
      <c r="I119" s="42"/>
    </row>
    <row r="120" spans="1:9" x14ac:dyDescent="0.25">
      <c r="A120" s="13"/>
      <c r="B120" s="139" t="s">
        <v>205</v>
      </c>
      <c r="C120" s="140" t="s">
        <v>206</v>
      </c>
      <c r="D120" s="140"/>
      <c r="E120" s="140"/>
      <c r="F120" s="140"/>
      <c r="G120" s="43">
        <f>SUM(G121:G129)</f>
        <v>0</v>
      </c>
      <c r="H120" s="148"/>
      <c r="I120" s="42"/>
    </row>
    <row r="121" spans="1:9" ht="26.25" x14ac:dyDescent="0.25">
      <c r="A121" s="133"/>
      <c r="B121" s="149" t="s">
        <v>207</v>
      </c>
      <c r="C121" s="153" t="s">
        <v>208</v>
      </c>
      <c r="D121" s="153"/>
      <c r="E121" s="153"/>
      <c r="F121" s="153"/>
      <c r="G121" s="114">
        <f t="shared" si="10"/>
        <v>0</v>
      </c>
      <c r="H121" s="141"/>
      <c r="I121" s="42"/>
    </row>
    <row r="122" spans="1:9" x14ac:dyDescent="0.25">
      <c r="A122" s="13"/>
      <c r="B122" s="149" t="s">
        <v>209</v>
      </c>
      <c r="C122" s="150" t="s">
        <v>210</v>
      </c>
      <c r="D122" s="150"/>
      <c r="E122" s="150"/>
      <c r="F122" s="150"/>
      <c r="G122" s="114">
        <f t="shared" si="10"/>
        <v>0</v>
      </c>
      <c r="H122" s="141"/>
      <c r="I122" s="42"/>
    </row>
    <row r="123" spans="1:9" x14ac:dyDescent="0.25">
      <c r="A123" s="13"/>
      <c r="B123" s="149" t="s">
        <v>211</v>
      </c>
      <c r="C123" s="150" t="s">
        <v>182</v>
      </c>
      <c r="D123" s="150"/>
      <c r="E123" s="150"/>
      <c r="F123" s="150"/>
      <c r="G123" s="114">
        <f t="shared" si="10"/>
        <v>0</v>
      </c>
      <c r="H123" s="147"/>
      <c r="I123" s="42"/>
    </row>
    <row r="124" spans="1:9" x14ac:dyDescent="0.25">
      <c r="A124" s="13"/>
      <c r="B124" s="149" t="s">
        <v>212</v>
      </c>
      <c r="C124" s="150" t="s">
        <v>213</v>
      </c>
      <c r="D124" s="150"/>
      <c r="E124" s="150"/>
      <c r="F124" s="150"/>
      <c r="G124" s="114">
        <f t="shared" si="10"/>
        <v>0</v>
      </c>
      <c r="H124" s="141"/>
      <c r="I124" s="42"/>
    </row>
    <row r="125" spans="1:9" x14ac:dyDescent="0.25">
      <c r="A125" s="13"/>
      <c r="B125" s="149" t="s">
        <v>214</v>
      </c>
      <c r="C125" s="150" t="s">
        <v>215</v>
      </c>
      <c r="D125" s="150"/>
      <c r="E125" s="150"/>
      <c r="F125" s="150"/>
      <c r="G125" s="114">
        <f t="shared" si="10"/>
        <v>0</v>
      </c>
      <c r="H125" s="141"/>
      <c r="I125" s="42"/>
    </row>
    <row r="126" spans="1:9" x14ac:dyDescent="0.25">
      <c r="A126" s="13"/>
      <c r="B126" s="149" t="s">
        <v>216</v>
      </c>
      <c r="C126" s="150" t="s">
        <v>217</v>
      </c>
      <c r="D126" s="150"/>
      <c r="E126" s="150"/>
      <c r="F126" s="150"/>
      <c r="G126" s="114">
        <f t="shared" si="10"/>
        <v>0</v>
      </c>
      <c r="H126" s="141"/>
      <c r="I126" s="42"/>
    </row>
    <row r="127" spans="1:9" x14ac:dyDescent="0.25">
      <c r="A127" s="13"/>
      <c r="B127" s="149" t="s">
        <v>218</v>
      </c>
      <c r="C127" s="150" t="s">
        <v>219</v>
      </c>
      <c r="D127" s="150"/>
      <c r="E127" s="150"/>
      <c r="F127" s="150"/>
      <c r="G127" s="114">
        <f t="shared" si="10"/>
        <v>0</v>
      </c>
      <c r="H127" s="141"/>
      <c r="I127" s="42"/>
    </row>
    <row r="128" spans="1:9" x14ac:dyDescent="0.25">
      <c r="A128" s="13"/>
      <c r="B128" s="149" t="s">
        <v>220</v>
      </c>
      <c r="C128" s="150" t="s">
        <v>221</v>
      </c>
      <c r="D128" s="150"/>
      <c r="E128" s="150"/>
      <c r="F128" s="150"/>
      <c r="G128" s="114">
        <f t="shared" si="10"/>
        <v>0</v>
      </c>
      <c r="H128" s="141"/>
      <c r="I128" s="42"/>
    </row>
    <row r="129" spans="1:9" x14ac:dyDescent="0.25">
      <c r="A129" s="13"/>
      <c r="B129" s="149" t="s">
        <v>222</v>
      </c>
      <c r="C129" s="150" t="s">
        <v>194</v>
      </c>
      <c r="D129" s="150"/>
      <c r="E129" s="150"/>
      <c r="F129" s="150"/>
      <c r="G129" s="114">
        <f t="shared" si="10"/>
        <v>0</v>
      </c>
      <c r="H129" s="141"/>
      <c r="I129" s="42"/>
    </row>
    <row r="130" spans="1:9" x14ac:dyDescent="0.25">
      <c r="A130" s="13"/>
      <c r="B130" s="139" t="s">
        <v>223</v>
      </c>
      <c r="C130" s="140" t="s">
        <v>224</v>
      </c>
      <c r="D130" s="140"/>
      <c r="E130" s="140"/>
      <c r="F130" s="140"/>
      <c r="G130" s="43">
        <f>SUM(G131:G139)</f>
        <v>0</v>
      </c>
      <c r="H130" s="148"/>
      <c r="I130" s="42"/>
    </row>
    <row r="131" spans="1:9" x14ac:dyDescent="0.25">
      <c r="A131" s="133"/>
      <c r="B131" s="149" t="s">
        <v>225</v>
      </c>
      <c r="C131" s="150" t="s">
        <v>226</v>
      </c>
      <c r="D131" s="150"/>
      <c r="E131" s="150"/>
      <c r="F131" s="150"/>
      <c r="G131" s="114">
        <f t="shared" si="10"/>
        <v>0</v>
      </c>
      <c r="H131" s="154"/>
      <c r="I131" s="42"/>
    </row>
    <row r="132" spans="1:9" ht="26.25" x14ac:dyDescent="0.25">
      <c r="A132" s="13"/>
      <c r="B132" s="149" t="s">
        <v>227</v>
      </c>
      <c r="C132" s="153" t="s">
        <v>228</v>
      </c>
      <c r="D132" s="153"/>
      <c r="E132" s="153"/>
      <c r="F132" s="153"/>
      <c r="G132" s="114">
        <f t="shared" si="10"/>
        <v>0</v>
      </c>
      <c r="H132" s="148"/>
      <c r="I132" s="42"/>
    </row>
    <row r="133" spans="1:9" ht="26.25" x14ac:dyDescent="0.25">
      <c r="A133" s="13"/>
      <c r="B133" s="149" t="s">
        <v>229</v>
      </c>
      <c r="C133" s="153" t="s">
        <v>230</v>
      </c>
      <c r="D133" s="153"/>
      <c r="E133" s="153"/>
      <c r="F133" s="153"/>
      <c r="G133" s="114">
        <f t="shared" si="10"/>
        <v>0</v>
      </c>
      <c r="H133" s="141"/>
      <c r="I133" s="42"/>
    </row>
    <row r="134" spans="1:9" x14ac:dyDescent="0.25">
      <c r="A134" s="13"/>
      <c r="B134" s="149" t="s">
        <v>231</v>
      </c>
      <c r="C134" s="153" t="s">
        <v>232</v>
      </c>
      <c r="D134" s="153"/>
      <c r="E134" s="153"/>
      <c r="F134" s="153"/>
      <c r="G134" s="114">
        <f t="shared" si="10"/>
        <v>0</v>
      </c>
      <c r="H134" s="141"/>
      <c r="I134" s="42"/>
    </row>
    <row r="135" spans="1:9" x14ac:dyDescent="0.25">
      <c r="A135" s="13"/>
      <c r="B135" s="149" t="s">
        <v>233</v>
      </c>
      <c r="C135" s="153" t="s">
        <v>234</v>
      </c>
      <c r="D135" s="153"/>
      <c r="E135" s="153"/>
      <c r="F135" s="153"/>
      <c r="G135" s="114">
        <f t="shared" si="10"/>
        <v>0</v>
      </c>
      <c r="H135" s="141"/>
      <c r="I135" s="42"/>
    </row>
    <row r="136" spans="1:9" x14ac:dyDescent="0.25">
      <c r="A136" s="13"/>
      <c r="B136" s="149" t="s">
        <v>235</v>
      </c>
      <c r="C136" s="153" t="s">
        <v>236</v>
      </c>
      <c r="D136" s="153"/>
      <c r="E136" s="153"/>
      <c r="F136" s="153"/>
      <c r="G136" s="114">
        <f t="shared" si="10"/>
        <v>0</v>
      </c>
      <c r="H136" s="141"/>
      <c r="I136" s="42"/>
    </row>
    <row r="137" spans="1:9" ht="26.25" x14ac:dyDescent="0.25">
      <c r="A137" s="13"/>
      <c r="B137" s="149" t="s">
        <v>237</v>
      </c>
      <c r="C137" s="153" t="s">
        <v>238</v>
      </c>
      <c r="D137" s="153"/>
      <c r="E137" s="153"/>
      <c r="F137" s="153"/>
      <c r="G137" s="114">
        <f t="shared" si="10"/>
        <v>0</v>
      </c>
      <c r="H137" s="141"/>
      <c r="I137" s="42"/>
    </row>
    <row r="138" spans="1:9" ht="26.25" x14ac:dyDescent="0.25">
      <c r="A138" s="13"/>
      <c r="B138" s="149" t="s">
        <v>239</v>
      </c>
      <c r="C138" s="153" t="s">
        <v>240</v>
      </c>
      <c r="D138" s="153"/>
      <c r="E138" s="153"/>
      <c r="F138" s="153"/>
      <c r="G138" s="114">
        <f t="shared" si="10"/>
        <v>0</v>
      </c>
      <c r="H138" s="141"/>
      <c r="I138" s="42"/>
    </row>
    <row r="139" spans="1:9" x14ac:dyDescent="0.25">
      <c r="A139" s="13"/>
      <c r="B139" s="149" t="s">
        <v>241</v>
      </c>
      <c r="C139" s="153" t="s">
        <v>194</v>
      </c>
      <c r="D139" s="153"/>
      <c r="E139" s="153"/>
      <c r="F139" s="153"/>
      <c r="G139" s="114">
        <f t="shared" si="10"/>
        <v>0</v>
      </c>
      <c r="H139" s="141"/>
      <c r="I139" s="42"/>
    </row>
    <row r="140" spans="1:9" x14ac:dyDescent="0.25">
      <c r="A140" s="13"/>
      <c r="B140" s="139" t="s">
        <v>242</v>
      </c>
      <c r="C140" s="140" t="s">
        <v>243</v>
      </c>
      <c r="D140" s="140"/>
      <c r="E140" s="140"/>
      <c r="F140" s="140"/>
      <c r="G140" s="43">
        <f>SUM(G141:G146)</f>
        <v>0</v>
      </c>
      <c r="H140" s="148"/>
      <c r="I140" s="42"/>
    </row>
    <row r="141" spans="1:9" x14ac:dyDescent="0.25">
      <c r="A141" s="13"/>
      <c r="B141" s="149" t="s">
        <v>244</v>
      </c>
      <c r="C141" s="153" t="s">
        <v>245</v>
      </c>
      <c r="D141" s="153"/>
      <c r="E141" s="153"/>
      <c r="F141" s="153"/>
      <c r="G141" s="114">
        <f t="shared" si="10"/>
        <v>0</v>
      </c>
      <c r="H141" s="141"/>
      <c r="I141" s="42"/>
    </row>
    <row r="142" spans="1:9" ht="39" x14ac:dyDescent="0.25">
      <c r="A142" s="13"/>
      <c r="B142" s="149" t="s">
        <v>246</v>
      </c>
      <c r="C142" s="153" t="s">
        <v>247</v>
      </c>
      <c r="D142" s="153"/>
      <c r="E142" s="153"/>
      <c r="F142" s="153"/>
      <c r="G142" s="114">
        <f t="shared" si="10"/>
        <v>0</v>
      </c>
      <c r="H142" s="141"/>
      <c r="I142" s="42"/>
    </row>
    <row r="143" spans="1:9" x14ac:dyDescent="0.25">
      <c r="A143" s="13"/>
      <c r="B143" s="149" t="s">
        <v>248</v>
      </c>
      <c r="C143" s="153" t="s">
        <v>249</v>
      </c>
      <c r="D143" s="153"/>
      <c r="E143" s="153"/>
      <c r="F143" s="153"/>
      <c r="G143" s="114">
        <f t="shared" si="10"/>
        <v>0</v>
      </c>
      <c r="H143" s="141"/>
      <c r="I143" s="42"/>
    </row>
    <row r="144" spans="1:9" ht="26.25" x14ac:dyDescent="0.25">
      <c r="A144" s="13"/>
      <c r="B144" s="149" t="s">
        <v>250</v>
      </c>
      <c r="C144" s="153" t="s">
        <v>251</v>
      </c>
      <c r="D144" s="153"/>
      <c r="E144" s="153"/>
      <c r="F144" s="153"/>
      <c r="G144" s="114">
        <f t="shared" si="10"/>
        <v>0</v>
      </c>
      <c r="H144" s="148"/>
      <c r="I144" s="42"/>
    </row>
    <row r="145" spans="1:9" ht="26.25" x14ac:dyDescent="0.25">
      <c r="A145" s="13"/>
      <c r="B145" s="149" t="s">
        <v>252</v>
      </c>
      <c r="C145" s="153" t="s">
        <v>253</v>
      </c>
      <c r="D145" s="153"/>
      <c r="E145" s="153"/>
      <c r="F145" s="153"/>
      <c r="G145" s="114">
        <f t="shared" si="10"/>
        <v>0</v>
      </c>
      <c r="H145" s="141"/>
      <c r="I145" s="42"/>
    </row>
    <row r="146" spans="1:9" x14ac:dyDescent="0.25">
      <c r="A146" s="13"/>
      <c r="B146" s="149" t="s">
        <v>254</v>
      </c>
      <c r="C146" s="153" t="s">
        <v>194</v>
      </c>
      <c r="D146" s="153"/>
      <c r="E146" s="153"/>
      <c r="F146" s="153"/>
      <c r="G146" s="114">
        <f t="shared" si="10"/>
        <v>0</v>
      </c>
      <c r="H146" s="141"/>
      <c r="I146" s="42"/>
    </row>
    <row r="147" spans="1:9" x14ac:dyDescent="0.25">
      <c r="A147" s="13"/>
      <c r="B147" s="139" t="s">
        <v>255</v>
      </c>
      <c r="C147" s="140" t="s">
        <v>256</v>
      </c>
      <c r="D147" s="140"/>
      <c r="E147" s="140"/>
      <c r="F147" s="140"/>
      <c r="G147" s="43">
        <f>SUM(G148:G150)</f>
        <v>0</v>
      </c>
      <c r="H147" s="148"/>
      <c r="I147" s="42"/>
    </row>
    <row r="148" spans="1:9" ht="26.25" x14ac:dyDescent="0.25">
      <c r="A148" s="13"/>
      <c r="B148" s="149" t="s">
        <v>257</v>
      </c>
      <c r="C148" s="153" t="s">
        <v>258</v>
      </c>
      <c r="D148" s="153"/>
      <c r="E148" s="153"/>
      <c r="F148" s="153"/>
      <c r="G148" s="114">
        <f t="shared" si="10"/>
        <v>0</v>
      </c>
      <c r="H148" s="141"/>
      <c r="I148" s="42"/>
    </row>
    <row r="149" spans="1:9" x14ac:dyDescent="0.25">
      <c r="A149" s="13"/>
      <c r="B149" s="149" t="s">
        <v>259</v>
      </c>
      <c r="C149" s="153" t="s">
        <v>260</v>
      </c>
      <c r="D149" s="153"/>
      <c r="E149" s="153"/>
      <c r="F149" s="153"/>
      <c r="G149" s="114">
        <f t="shared" si="10"/>
        <v>0</v>
      </c>
      <c r="H149" s="141"/>
      <c r="I149" s="42"/>
    </row>
    <row r="150" spans="1:9" x14ac:dyDescent="0.25">
      <c r="A150" s="13"/>
      <c r="B150" s="149" t="s">
        <v>261</v>
      </c>
      <c r="C150" s="150" t="s">
        <v>194</v>
      </c>
      <c r="D150" s="150"/>
      <c r="E150" s="150"/>
      <c r="F150" s="150"/>
      <c r="G150" s="114">
        <f t="shared" si="10"/>
        <v>0</v>
      </c>
      <c r="H150" s="141"/>
      <c r="I150" s="42"/>
    </row>
    <row r="151" spans="1:9" x14ac:dyDescent="0.25">
      <c r="A151" s="13"/>
      <c r="B151" s="139" t="s">
        <v>262</v>
      </c>
      <c r="C151" s="140" t="s">
        <v>263</v>
      </c>
      <c r="D151" s="140"/>
      <c r="E151" s="140"/>
      <c r="F151" s="140"/>
      <c r="G151" s="43">
        <f>SUM(G152:G158)</f>
        <v>0</v>
      </c>
      <c r="H151" s="148"/>
      <c r="I151" s="42"/>
    </row>
    <row r="152" spans="1:9" ht="26.25" x14ac:dyDescent="0.25">
      <c r="A152" s="13"/>
      <c r="B152" s="149" t="s">
        <v>264</v>
      </c>
      <c r="C152" s="153" t="s">
        <v>265</v>
      </c>
      <c r="D152" s="153"/>
      <c r="E152" s="153"/>
      <c r="F152" s="153"/>
      <c r="G152" s="114">
        <f t="shared" si="10"/>
        <v>0</v>
      </c>
      <c r="H152" s="141"/>
      <c r="I152" s="42"/>
    </row>
    <row r="153" spans="1:9" ht="26.25" x14ac:dyDescent="0.25">
      <c r="A153" s="13"/>
      <c r="B153" s="149" t="s">
        <v>266</v>
      </c>
      <c r="C153" s="153" t="s">
        <v>267</v>
      </c>
      <c r="D153" s="153"/>
      <c r="E153" s="153"/>
      <c r="F153" s="153"/>
      <c r="G153" s="114">
        <f t="shared" si="10"/>
        <v>0</v>
      </c>
      <c r="H153" s="141"/>
      <c r="I153" s="42"/>
    </row>
    <row r="154" spans="1:9" ht="26.25" x14ac:dyDescent="0.25">
      <c r="A154" s="13"/>
      <c r="B154" s="149" t="s">
        <v>268</v>
      </c>
      <c r="C154" s="153" t="s">
        <v>269</v>
      </c>
      <c r="D154" s="153"/>
      <c r="E154" s="153"/>
      <c r="F154" s="153"/>
      <c r="G154" s="114">
        <f t="shared" si="10"/>
        <v>0</v>
      </c>
      <c r="H154" s="141"/>
      <c r="I154" s="42"/>
    </row>
    <row r="155" spans="1:9" ht="26.25" x14ac:dyDescent="0.25">
      <c r="A155" s="13"/>
      <c r="B155" s="149" t="s">
        <v>270</v>
      </c>
      <c r="C155" s="153" t="s">
        <v>271</v>
      </c>
      <c r="D155" s="153"/>
      <c r="E155" s="153"/>
      <c r="F155" s="153"/>
      <c r="G155" s="114">
        <f t="shared" si="10"/>
        <v>0</v>
      </c>
      <c r="H155" s="141"/>
      <c r="I155" s="42"/>
    </row>
    <row r="156" spans="1:9" x14ac:dyDescent="0.25">
      <c r="A156" s="133"/>
      <c r="B156" s="149" t="s">
        <v>272</v>
      </c>
      <c r="C156" s="153" t="s">
        <v>273</v>
      </c>
      <c r="D156" s="153"/>
      <c r="E156" s="153"/>
      <c r="F156" s="153"/>
      <c r="G156" s="114">
        <f t="shared" si="10"/>
        <v>0</v>
      </c>
      <c r="H156" s="154"/>
      <c r="I156" s="42"/>
    </row>
    <row r="157" spans="1:9" x14ac:dyDescent="0.25">
      <c r="A157" s="13"/>
      <c r="B157" s="149" t="s">
        <v>274</v>
      </c>
      <c r="C157" s="153" t="s">
        <v>275</v>
      </c>
      <c r="D157" s="153"/>
      <c r="E157" s="153"/>
      <c r="F157" s="153"/>
      <c r="G157" s="114">
        <f t="shared" si="10"/>
        <v>0</v>
      </c>
      <c r="H157" s="148"/>
      <c r="I157" s="42"/>
    </row>
    <row r="158" spans="1:9" x14ac:dyDescent="0.25">
      <c r="A158" s="13"/>
      <c r="B158" s="149" t="s">
        <v>276</v>
      </c>
      <c r="C158" s="150" t="s">
        <v>194</v>
      </c>
      <c r="D158" s="150"/>
      <c r="E158" s="150"/>
      <c r="F158" s="150"/>
      <c r="G158" s="114">
        <f t="shared" si="10"/>
        <v>0</v>
      </c>
      <c r="H158" s="141"/>
      <c r="I158" s="42"/>
    </row>
    <row r="159" spans="1:9" x14ac:dyDescent="0.25">
      <c r="A159" s="13"/>
      <c r="B159" s="139" t="s">
        <v>277</v>
      </c>
      <c r="C159" s="140" t="s">
        <v>278</v>
      </c>
      <c r="D159" s="140"/>
      <c r="E159" s="140"/>
      <c r="F159" s="140"/>
      <c r="G159" s="43">
        <f>SUM(G160:G162)</f>
        <v>0</v>
      </c>
      <c r="H159" s="148"/>
      <c r="I159" s="42"/>
    </row>
    <row r="160" spans="1:9" ht="26.25" x14ac:dyDescent="0.25">
      <c r="A160" s="13"/>
      <c r="B160" s="149" t="s">
        <v>279</v>
      </c>
      <c r="C160" s="153" t="s">
        <v>280</v>
      </c>
      <c r="D160" s="153"/>
      <c r="E160" s="153"/>
      <c r="F160" s="153"/>
      <c r="G160" s="114">
        <f t="shared" si="10"/>
        <v>0</v>
      </c>
      <c r="H160" s="141"/>
      <c r="I160" s="42"/>
    </row>
    <row r="161" spans="1:9" x14ac:dyDescent="0.25">
      <c r="A161" s="13"/>
      <c r="B161" s="149" t="s">
        <v>281</v>
      </c>
      <c r="C161" s="150" t="s">
        <v>260</v>
      </c>
      <c r="D161" s="150"/>
      <c r="E161" s="150"/>
      <c r="F161" s="150"/>
      <c r="G161" s="114">
        <f t="shared" si="10"/>
        <v>0</v>
      </c>
      <c r="H161" s="141"/>
      <c r="I161" s="42"/>
    </row>
    <row r="162" spans="1:9" x14ac:dyDescent="0.25">
      <c r="A162" s="13"/>
      <c r="B162" s="149" t="s">
        <v>282</v>
      </c>
      <c r="C162" s="150" t="s">
        <v>194</v>
      </c>
      <c r="D162" s="150"/>
      <c r="E162" s="150"/>
      <c r="F162" s="150"/>
      <c r="G162" s="114">
        <f t="shared" si="10"/>
        <v>0</v>
      </c>
      <c r="H162" s="141"/>
      <c r="I162" s="42"/>
    </row>
    <row r="163" spans="1:9" x14ac:dyDescent="0.25">
      <c r="A163" s="13"/>
      <c r="B163" s="139" t="s">
        <v>283</v>
      </c>
      <c r="C163" s="140" t="s">
        <v>284</v>
      </c>
      <c r="D163" s="140"/>
      <c r="E163" s="140"/>
      <c r="F163" s="140"/>
      <c r="G163" s="43">
        <f>SUM(G164:G167)</f>
        <v>0</v>
      </c>
      <c r="H163" s="148"/>
      <c r="I163" s="42"/>
    </row>
    <row r="164" spans="1:9" ht="26.25" x14ac:dyDescent="0.25">
      <c r="A164" s="13"/>
      <c r="B164" s="149" t="s">
        <v>285</v>
      </c>
      <c r="C164" s="153" t="s">
        <v>286</v>
      </c>
      <c r="D164" s="153"/>
      <c r="E164" s="153"/>
      <c r="F164" s="153"/>
      <c r="G164" s="114">
        <f t="shared" si="10"/>
        <v>0</v>
      </c>
      <c r="H164" s="141"/>
      <c r="I164" s="42"/>
    </row>
    <row r="165" spans="1:9" ht="26.25" x14ac:dyDescent="0.25">
      <c r="A165" s="13"/>
      <c r="B165" s="149" t="s">
        <v>287</v>
      </c>
      <c r="C165" s="153" t="s">
        <v>489</v>
      </c>
      <c r="D165" s="153"/>
      <c r="E165" s="153"/>
      <c r="F165" s="153"/>
      <c r="G165" s="114">
        <f t="shared" si="10"/>
        <v>0</v>
      </c>
      <c r="H165" s="141"/>
      <c r="I165" s="42"/>
    </row>
    <row r="166" spans="1:9" x14ac:dyDescent="0.25">
      <c r="A166" s="133"/>
      <c r="B166" s="149" t="s">
        <v>289</v>
      </c>
      <c r="C166" s="150" t="s">
        <v>260</v>
      </c>
      <c r="D166" s="150"/>
      <c r="E166" s="150"/>
      <c r="F166" s="150"/>
      <c r="G166" s="114">
        <f t="shared" ref="G166:G167" si="11">SUM(D166:F166)</f>
        <v>0</v>
      </c>
      <c r="H166" s="148"/>
      <c r="I166" s="42"/>
    </row>
    <row r="167" spans="1:9" x14ac:dyDescent="0.25">
      <c r="A167" s="133"/>
      <c r="B167" s="149" t="s">
        <v>290</v>
      </c>
      <c r="C167" s="150" t="s">
        <v>194</v>
      </c>
      <c r="D167" s="150"/>
      <c r="E167" s="150"/>
      <c r="F167" s="150"/>
      <c r="G167" s="114">
        <f t="shared" si="11"/>
        <v>0</v>
      </c>
      <c r="H167" s="154"/>
      <c r="I167" s="42"/>
    </row>
    <row r="168" spans="1:9" x14ac:dyDescent="0.25">
      <c r="A168" s="13"/>
      <c r="B168" s="139" t="s">
        <v>291</v>
      </c>
      <c r="C168" s="140" t="s">
        <v>292</v>
      </c>
      <c r="D168" s="140"/>
      <c r="E168" s="140"/>
      <c r="F168" s="140"/>
      <c r="G168" s="43">
        <f>SUM(G169:G174)</f>
        <v>0</v>
      </c>
      <c r="H168" s="148"/>
      <c r="I168" s="42"/>
    </row>
    <row r="169" spans="1:9" ht="26.25" x14ac:dyDescent="0.25">
      <c r="A169" s="13"/>
      <c r="B169" s="149" t="s">
        <v>293</v>
      </c>
      <c r="C169" s="153" t="s">
        <v>294</v>
      </c>
      <c r="D169" s="153"/>
      <c r="E169" s="153"/>
      <c r="F169" s="153"/>
      <c r="G169" s="114">
        <f t="shared" ref="G169:G182" si="12">SUM(D169:F169)</f>
        <v>0</v>
      </c>
      <c r="H169" s="141"/>
      <c r="I169" s="42"/>
    </row>
    <row r="170" spans="1:9" ht="26.25" x14ac:dyDescent="0.25">
      <c r="A170" s="13"/>
      <c r="B170" s="149" t="s">
        <v>295</v>
      </c>
      <c r="C170" s="153" t="s">
        <v>296</v>
      </c>
      <c r="D170" s="153"/>
      <c r="E170" s="153"/>
      <c r="F170" s="153"/>
      <c r="G170" s="114">
        <f t="shared" si="12"/>
        <v>0</v>
      </c>
      <c r="H170" s="141"/>
      <c r="I170" s="42"/>
    </row>
    <row r="171" spans="1:9" ht="26.25" x14ac:dyDescent="0.25">
      <c r="A171" s="13"/>
      <c r="B171" s="149" t="s">
        <v>297</v>
      </c>
      <c r="C171" s="153" t="s">
        <v>298</v>
      </c>
      <c r="D171" s="153"/>
      <c r="E171" s="153"/>
      <c r="F171" s="153"/>
      <c r="G171" s="114">
        <f t="shared" si="12"/>
        <v>0</v>
      </c>
      <c r="H171" s="141"/>
      <c r="I171" s="42"/>
    </row>
    <row r="172" spans="1:9" ht="26.25" x14ac:dyDescent="0.25">
      <c r="A172" s="13"/>
      <c r="B172" s="149" t="s">
        <v>299</v>
      </c>
      <c r="C172" s="153" t="s">
        <v>300</v>
      </c>
      <c r="D172" s="153"/>
      <c r="E172" s="153"/>
      <c r="F172" s="153"/>
      <c r="G172" s="114">
        <f t="shared" si="12"/>
        <v>0</v>
      </c>
      <c r="H172" s="141"/>
      <c r="I172" s="42"/>
    </row>
    <row r="173" spans="1:9" x14ac:dyDescent="0.25">
      <c r="A173" s="13"/>
      <c r="B173" s="149" t="s">
        <v>301</v>
      </c>
      <c r="C173" s="150" t="s">
        <v>302</v>
      </c>
      <c r="D173" s="150"/>
      <c r="E173" s="150"/>
      <c r="F173" s="150"/>
      <c r="G173" s="114">
        <f t="shared" si="12"/>
        <v>0</v>
      </c>
      <c r="H173" s="141"/>
      <c r="I173" s="42"/>
    </row>
    <row r="174" spans="1:9" x14ac:dyDescent="0.25">
      <c r="A174" s="13"/>
      <c r="B174" s="149" t="s">
        <v>303</v>
      </c>
      <c r="C174" s="150" t="s">
        <v>194</v>
      </c>
      <c r="D174" s="150"/>
      <c r="E174" s="150"/>
      <c r="F174" s="150"/>
      <c r="G174" s="114">
        <f t="shared" si="12"/>
        <v>0</v>
      </c>
      <c r="H174" s="141"/>
      <c r="I174" s="42"/>
    </row>
    <row r="175" spans="1:9" x14ac:dyDescent="0.25">
      <c r="A175" s="13"/>
      <c r="B175" s="139" t="s">
        <v>304</v>
      </c>
      <c r="C175" s="140" t="s">
        <v>305</v>
      </c>
      <c r="D175" s="140"/>
      <c r="E175" s="140"/>
      <c r="F175" s="140"/>
      <c r="G175" s="43">
        <f>SUM(G176:G182)</f>
        <v>0</v>
      </c>
      <c r="H175" s="148"/>
      <c r="I175" s="42"/>
    </row>
    <row r="176" spans="1:9" x14ac:dyDescent="0.25">
      <c r="A176" s="133"/>
      <c r="B176" s="149" t="s">
        <v>306</v>
      </c>
      <c r="C176" s="150" t="s">
        <v>307</v>
      </c>
      <c r="D176" s="150"/>
      <c r="E176" s="150"/>
      <c r="F176" s="150"/>
      <c r="G176" s="114">
        <f t="shared" si="12"/>
        <v>0</v>
      </c>
      <c r="H176" s="154"/>
      <c r="I176" s="42"/>
    </row>
    <row r="177" spans="1:9" x14ac:dyDescent="0.25">
      <c r="A177" s="13"/>
      <c r="B177" s="149" t="s">
        <v>308</v>
      </c>
      <c r="C177" s="150" t="s">
        <v>309</v>
      </c>
      <c r="D177" s="150"/>
      <c r="E177" s="150"/>
      <c r="F177" s="150"/>
      <c r="G177" s="114">
        <f t="shared" si="12"/>
        <v>0</v>
      </c>
      <c r="H177" s="148"/>
      <c r="I177" s="42"/>
    </row>
    <row r="178" spans="1:9" x14ac:dyDescent="0.25">
      <c r="A178" s="13"/>
      <c r="B178" s="149" t="s">
        <v>310</v>
      </c>
      <c r="C178" s="150" t="s">
        <v>311</v>
      </c>
      <c r="D178" s="150"/>
      <c r="E178" s="150"/>
      <c r="F178" s="150"/>
      <c r="G178" s="114">
        <f t="shared" si="12"/>
        <v>0</v>
      </c>
      <c r="H178" s="141"/>
      <c r="I178" s="42"/>
    </row>
    <row r="179" spans="1:9" x14ac:dyDescent="0.25">
      <c r="A179" s="13"/>
      <c r="B179" s="149" t="s">
        <v>312</v>
      </c>
      <c r="C179" s="150" t="s">
        <v>313</v>
      </c>
      <c r="D179" s="150"/>
      <c r="E179" s="150"/>
      <c r="F179" s="150"/>
      <c r="G179" s="114">
        <f t="shared" si="12"/>
        <v>0</v>
      </c>
      <c r="H179" s="141"/>
      <c r="I179" s="42"/>
    </row>
    <row r="180" spans="1:9" x14ac:dyDescent="0.25">
      <c r="A180" s="13"/>
      <c r="B180" s="149" t="s">
        <v>314</v>
      </c>
      <c r="C180" s="150" t="s">
        <v>490</v>
      </c>
      <c r="D180" s="150"/>
      <c r="E180" s="150"/>
      <c r="F180" s="150"/>
      <c r="G180" s="114">
        <f t="shared" si="12"/>
        <v>0</v>
      </c>
      <c r="H180" s="141"/>
      <c r="I180" s="42"/>
    </row>
    <row r="181" spans="1:9" x14ac:dyDescent="0.25">
      <c r="A181" s="13"/>
      <c r="B181" s="149" t="s">
        <v>316</v>
      </c>
      <c r="C181" s="150" t="s">
        <v>317</v>
      </c>
      <c r="D181" s="155"/>
      <c r="E181" s="155"/>
      <c r="F181" s="155"/>
      <c r="G181" s="114">
        <f t="shared" si="12"/>
        <v>0</v>
      </c>
      <c r="H181" s="141"/>
      <c r="I181" s="42"/>
    </row>
    <row r="182" spans="1:9" x14ac:dyDescent="0.25">
      <c r="A182" s="13"/>
      <c r="B182" s="149" t="s">
        <v>491</v>
      </c>
      <c r="C182" s="150"/>
      <c r="D182" s="155"/>
      <c r="E182" s="155"/>
      <c r="F182" s="155"/>
      <c r="G182" s="114">
        <f t="shared" si="12"/>
        <v>0</v>
      </c>
      <c r="H182" s="141"/>
      <c r="I182" s="42"/>
    </row>
    <row r="183" spans="1:9" x14ac:dyDescent="0.25">
      <c r="A183" s="13"/>
      <c r="B183" s="139"/>
      <c r="C183" s="2" t="s">
        <v>318</v>
      </c>
      <c r="D183" s="2"/>
      <c r="E183" s="2"/>
      <c r="F183" s="2"/>
      <c r="G183" s="4">
        <f xml:space="preserve"> SUM( G102:G104,G113,G120,G130,G140,G147,G151,G159,G163,G168,G175 )</f>
        <v>0</v>
      </c>
      <c r="H183" s="144"/>
      <c r="I183" s="42"/>
    </row>
    <row r="184" spans="1:9" s="99" customFormat="1" x14ac:dyDescent="0.25">
      <c r="A184" s="133"/>
      <c r="B184" s="145" t="s">
        <v>319</v>
      </c>
      <c r="C184" s="135" t="s">
        <v>320</v>
      </c>
      <c r="D184" s="135"/>
      <c r="E184" s="135"/>
      <c r="F184" s="135"/>
      <c r="G184" s="146"/>
      <c r="H184" s="147"/>
      <c r="I184" s="97"/>
    </row>
    <row r="185" spans="1:9" x14ac:dyDescent="0.25">
      <c r="A185" s="13"/>
      <c r="B185" s="139" t="s">
        <v>321</v>
      </c>
      <c r="C185" s="140" t="s">
        <v>322</v>
      </c>
      <c r="D185" s="140"/>
      <c r="E185" s="140"/>
      <c r="F185" s="140"/>
      <c r="G185" s="114">
        <f t="shared" ref="G185:G189" si="13">SUM(D185:F185)</f>
        <v>0</v>
      </c>
      <c r="H185" s="141"/>
      <c r="I185" s="42"/>
    </row>
    <row r="186" spans="1:9" x14ac:dyDescent="0.25">
      <c r="A186" s="13"/>
      <c r="B186" s="139" t="s">
        <v>323</v>
      </c>
      <c r="C186" s="140" t="s">
        <v>324</v>
      </c>
      <c r="D186" s="140"/>
      <c r="E186" s="140"/>
      <c r="F186" s="140"/>
      <c r="G186" s="114">
        <f t="shared" si="13"/>
        <v>0</v>
      </c>
      <c r="H186" s="141"/>
      <c r="I186" s="42"/>
    </row>
    <row r="187" spans="1:9" x14ac:dyDescent="0.25">
      <c r="A187" s="13"/>
      <c r="B187" s="139" t="s">
        <v>325</v>
      </c>
      <c r="C187" s="140" t="s">
        <v>326</v>
      </c>
      <c r="D187" s="140"/>
      <c r="E187" s="140"/>
      <c r="F187" s="140"/>
      <c r="G187" s="114">
        <f t="shared" si="13"/>
        <v>0</v>
      </c>
      <c r="H187" s="141"/>
      <c r="I187" s="42"/>
    </row>
    <row r="188" spans="1:9" x14ac:dyDescent="0.25">
      <c r="A188" s="13"/>
      <c r="B188" s="139" t="s">
        <v>327</v>
      </c>
      <c r="C188" s="140" t="s">
        <v>328</v>
      </c>
      <c r="D188" s="140"/>
      <c r="E188" s="140"/>
      <c r="F188" s="140"/>
      <c r="G188" s="114">
        <f t="shared" si="13"/>
        <v>0</v>
      </c>
      <c r="H188" s="141"/>
      <c r="I188" s="42"/>
    </row>
    <row r="189" spans="1:9" x14ac:dyDescent="0.25">
      <c r="A189" s="13"/>
      <c r="B189" s="139" t="s">
        <v>329</v>
      </c>
      <c r="C189" s="140" t="s">
        <v>330</v>
      </c>
      <c r="D189" s="143"/>
      <c r="E189" s="143"/>
      <c r="F189" s="143"/>
      <c r="G189" s="114">
        <f t="shared" si="13"/>
        <v>0</v>
      </c>
      <c r="H189" s="141"/>
      <c r="I189" s="42"/>
    </row>
    <row r="190" spans="1:9" x14ac:dyDescent="0.25">
      <c r="A190" s="13"/>
      <c r="B190" s="139"/>
      <c r="C190" s="2" t="s">
        <v>331</v>
      </c>
      <c r="D190" s="2"/>
      <c r="E190" s="2"/>
      <c r="F190" s="2"/>
      <c r="G190" s="4">
        <f xml:space="preserve"> SUM( G185:G189 )</f>
        <v>0</v>
      </c>
      <c r="H190" s="144"/>
      <c r="I190" s="42"/>
    </row>
    <row r="191" spans="1:9" s="99" customFormat="1" ht="26.25" x14ac:dyDescent="0.25">
      <c r="A191" s="133"/>
      <c r="B191" s="145" t="s">
        <v>332</v>
      </c>
      <c r="C191" s="135" t="s">
        <v>333</v>
      </c>
      <c r="D191" s="135"/>
      <c r="E191" s="135"/>
      <c r="F191" s="135"/>
      <c r="G191" s="146"/>
      <c r="H191" s="147"/>
      <c r="I191" s="97"/>
    </row>
    <row r="192" spans="1:9" ht="26.25" x14ac:dyDescent="0.25">
      <c r="A192" s="13"/>
      <c r="B192" s="139" t="s">
        <v>334</v>
      </c>
      <c r="C192" s="156" t="s">
        <v>335</v>
      </c>
      <c r="D192" s="156"/>
      <c r="E192" s="156"/>
      <c r="F192" s="156"/>
      <c r="G192" s="114">
        <f t="shared" ref="G192:G200" si="14">SUM(D192:F192)</f>
        <v>0</v>
      </c>
      <c r="H192" s="148"/>
      <c r="I192" s="42"/>
    </row>
    <row r="193" spans="1:9" x14ac:dyDescent="0.25">
      <c r="A193" s="13"/>
      <c r="B193" s="139" t="s">
        <v>336</v>
      </c>
      <c r="C193" s="140" t="s">
        <v>337</v>
      </c>
      <c r="D193" s="140"/>
      <c r="E193" s="140"/>
      <c r="F193" s="140"/>
      <c r="G193" s="114">
        <f t="shared" si="14"/>
        <v>0</v>
      </c>
      <c r="H193" s="141"/>
      <c r="I193" s="42"/>
    </row>
    <row r="194" spans="1:9" x14ac:dyDescent="0.25">
      <c r="A194" s="13"/>
      <c r="B194" s="139" t="s">
        <v>338</v>
      </c>
      <c r="C194" s="140" t="s">
        <v>339</v>
      </c>
      <c r="D194" s="140"/>
      <c r="E194" s="140"/>
      <c r="F194" s="140"/>
      <c r="G194" s="114">
        <f t="shared" si="14"/>
        <v>0</v>
      </c>
      <c r="H194" s="141"/>
      <c r="I194" s="42"/>
    </row>
    <row r="195" spans="1:9" x14ac:dyDescent="0.25">
      <c r="A195" s="13"/>
      <c r="B195" s="139" t="s">
        <v>340</v>
      </c>
      <c r="C195" s="140" t="s">
        <v>169</v>
      </c>
      <c r="D195" s="140"/>
      <c r="E195" s="140"/>
      <c r="F195" s="140"/>
      <c r="G195" s="114">
        <f t="shared" si="14"/>
        <v>0</v>
      </c>
      <c r="H195" s="141"/>
      <c r="I195" s="42"/>
    </row>
    <row r="196" spans="1:9" x14ac:dyDescent="0.25">
      <c r="A196" s="13"/>
      <c r="B196" s="139" t="s">
        <v>341</v>
      </c>
      <c r="C196" s="140" t="s">
        <v>342</v>
      </c>
      <c r="D196" s="140"/>
      <c r="E196" s="140"/>
      <c r="F196" s="140"/>
      <c r="G196" s="114">
        <f t="shared" si="14"/>
        <v>0</v>
      </c>
      <c r="H196" s="141"/>
      <c r="I196" s="42"/>
    </row>
    <row r="197" spans="1:9" x14ac:dyDescent="0.25">
      <c r="A197" s="13"/>
      <c r="B197" s="139" t="s">
        <v>343</v>
      </c>
      <c r="C197" s="156" t="s">
        <v>492</v>
      </c>
      <c r="D197" s="156"/>
      <c r="E197" s="156"/>
      <c r="F197" s="156"/>
      <c r="G197" s="114">
        <f t="shared" si="14"/>
        <v>0</v>
      </c>
      <c r="H197" s="141"/>
      <c r="I197" s="42"/>
    </row>
    <row r="198" spans="1:9" x14ac:dyDescent="0.25">
      <c r="A198" s="133"/>
      <c r="B198" s="139" t="s">
        <v>345</v>
      </c>
      <c r="C198" s="140" t="s">
        <v>346</v>
      </c>
      <c r="D198" s="143"/>
      <c r="E198" s="143"/>
      <c r="F198" s="143"/>
      <c r="G198" s="114">
        <f t="shared" si="14"/>
        <v>0</v>
      </c>
      <c r="H198" s="154"/>
      <c r="I198" s="42"/>
    </row>
    <row r="199" spans="1:9" x14ac:dyDescent="0.25">
      <c r="A199" s="133"/>
      <c r="B199" s="139" t="s">
        <v>402</v>
      </c>
      <c r="C199" s="140" t="s">
        <v>493</v>
      </c>
      <c r="D199" s="143"/>
      <c r="E199" s="143"/>
      <c r="F199" s="143"/>
      <c r="G199" s="114">
        <f t="shared" si="14"/>
        <v>0</v>
      </c>
      <c r="H199" s="154"/>
      <c r="I199" s="42"/>
    </row>
    <row r="200" spans="1:9" x14ac:dyDescent="0.25">
      <c r="A200" s="133"/>
      <c r="B200" s="142">
        <v>7.9</v>
      </c>
      <c r="C200" s="140"/>
      <c r="D200" s="143"/>
      <c r="E200" s="143"/>
      <c r="F200" s="143"/>
      <c r="G200" s="114">
        <f t="shared" si="14"/>
        <v>0</v>
      </c>
      <c r="H200" s="154"/>
      <c r="I200" s="42"/>
    </row>
    <row r="201" spans="1:9" x14ac:dyDescent="0.25">
      <c r="A201" s="13"/>
      <c r="B201" s="139"/>
      <c r="C201" s="2" t="s">
        <v>347</v>
      </c>
      <c r="D201" s="2"/>
      <c r="E201" s="2"/>
      <c r="F201" s="2"/>
      <c r="G201" s="4">
        <f xml:space="preserve"> SUM( G192:G200 )</f>
        <v>0</v>
      </c>
      <c r="H201" s="144"/>
      <c r="I201" s="42"/>
    </row>
    <row r="202" spans="1:9" x14ac:dyDescent="0.25">
      <c r="A202" s="13"/>
      <c r="B202" s="157">
        <v>8</v>
      </c>
      <c r="C202" s="135" t="s">
        <v>494</v>
      </c>
      <c r="D202" s="135"/>
      <c r="E202" s="135"/>
      <c r="F202" s="135"/>
      <c r="G202" s="146"/>
      <c r="H202" s="144"/>
      <c r="I202" s="42"/>
    </row>
    <row r="203" spans="1:9" x14ac:dyDescent="0.25">
      <c r="A203" s="13"/>
      <c r="B203" s="142">
        <v>8.1</v>
      </c>
      <c r="C203" s="140" t="s">
        <v>337</v>
      </c>
      <c r="D203" s="2"/>
      <c r="E203" s="2"/>
      <c r="F203" s="2"/>
      <c r="G203" s="114">
        <f t="shared" ref="G203:G206" si="15">SUM(D203:F203)</f>
        <v>0</v>
      </c>
      <c r="H203" s="144"/>
      <c r="I203" s="42"/>
    </row>
    <row r="204" spans="1:9" ht="26.25" x14ac:dyDescent="0.25">
      <c r="A204" s="13"/>
      <c r="B204" s="142">
        <v>8.1999999999999993</v>
      </c>
      <c r="C204" s="156" t="s">
        <v>495</v>
      </c>
      <c r="D204" s="2"/>
      <c r="E204" s="2"/>
      <c r="F204" s="2"/>
      <c r="G204" s="114">
        <f t="shared" si="15"/>
        <v>0</v>
      </c>
      <c r="H204" s="144"/>
      <c r="I204" s="42"/>
    </row>
    <row r="205" spans="1:9" x14ac:dyDescent="0.25">
      <c r="A205" s="13"/>
      <c r="B205" s="142">
        <v>8.3000000000000007</v>
      </c>
      <c r="C205" s="140" t="s">
        <v>496</v>
      </c>
      <c r="D205" s="2"/>
      <c r="E205" s="2"/>
      <c r="F205" s="2"/>
      <c r="G205" s="114">
        <f t="shared" si="15"/>
        <v>0</v>
      </c>
      <c r="H205" s="144"/>
      <c r="I205" s="42"/>
    </row>
    <row r="206" spans="1:9" x14ac:dyDescent="0.25">
      <c r="A206" s="13"/>
      <c r="B206" s="142">
        <v>8.4</v>
      </c>
      <c r="C206" s="2"/>
      <c r="D206" s="2"/>
      <c r="E206" s="2"/>
      <c r="F206" s="2"/>
      <c r="G206" s="114">
        <f t="shared" si="15"/>
        <v>0</v>
      </c>
      <c r="H206" s="144"/>
      <c r="I206" s="42"/>
    </row>
    <row r="207" spans="1:9" x14ac:dyDescent="0.25">
      <c r="A207" s="13"/>
      <c r="B207" s="139"/>
      <c r="C207" s="2" t="s">
        <v>352</v>
      </c>
      <c r="D207" s="2"/>
      <c r="E207" s="2"/>
      <c r="F207" s="2"/>
      <c r="G207" s="4">
        <f xml:space="preserve"> SUM( G203:G206 )</f>
        <v>0</v>
      </c>
      <c r="H207" s="144"/>
      <c r="I207" s="42"/>
    </row>
    <row r="208" spans="1:9" s="99" customFormat="1" x14ac:dyDescent="0.25">
      <c r="A208" s="133"/>
      <c r="B208" s="157">
        <v>9</v>
      </c>
      <c r="C208" s="135" t="s">
        <v>348</v>
      </c>
      <c r="D208" s="135"/>
      <c r="E208" s="135"/>
      <c r="F208" s="135"/>
      <c r="G208" s="146"/>
      <c r="H208" s="147"/>
      <c r="I208" s="97"/>
    </row>
    <row r="209" spans="1:9" x14ac:dyDescent="0.25">
      <c r="A209" s="13"/>
      <c r="B209" s="142">
        <v>9.1</v>
      </c>
      <c r="C209" s="140" t="s">
        <v>497</v>
      </c>
      <c r="D209" s="140"/>
      <c r="E209" s="140"/>
      <c r="F209" s="140"/>
      <c r="G209" s="114">
        <f t="shared" ref="G209:G213" si="16">SUM(D209:F209)</f>
        <v>0</v>
      </c>
      <c r="H209" s="141"/>
      <c r="I209" s="42"/>
    </row>
    <row r="210" spans="1:9" x14ac:dyDescent="0.25">
      <c r="A210" s="13"/>
      <c r="B210" s="142">
        <v>9.1999999999999993</v>
      </c>
      <c r="C210" s="140" t="s">
        <v>349</v>
      </c>
      <c r="D210" s="140"/>
      <c r="E210" s="140"/>
      <c r="F210" s="140"/>
      <c r="G210" s="114">
        <f>SUM(D210:F210)</f>
        <v>0</v>
      </c>
      <c r="H210" s="141"/>
      <c r="I210" s="42"/>
    </row>
    <row r="211" spans="1:9" x14ac:dyDescent="0.25">
      <c r="A211" s="13"/>
      <c r="B211" s="142">
        <v>9.3000000000000007</v>
      </c>
      <c r="C211" s="140" t="s">
        <v>350</v>
      </c>
      <c r="D211" s="140"/>
      <c r="E211" s="140"/>
      <c r="F211" s="140"/>
      <c r="G211" s="114">
        <f t="shared" si="16"/>
        <v>0</v>
      </c>
      <c r="H211" s="141"/>
      <c r="I211" s="42"/>
    </row>
    <row r="212" spans="1:9" x14ac:dyDescent="0.25">
      <c r="A212" s="13"/>
      <c r="B212" s="142">
        <v>9.4</v>
      </c>
      <c r="C212" s="143" t="s">
        <v>351</v>
      </c>
      <c r="D212" s="140"/>
      <c r="E212" s="140"/>
      <c r="F212" s="140"/>
      <c r="G212" s="114">
        <f t="shared" si="16"/>
        <v>0</v>
      </c>
      <c r="H212" s="141"/>
      <c r="I212" s="42"/>
    </row>
    <row r="213" spans="1:9" x14ac:dyDescent="0.25">
      <c r="A213" s="133"/>
      <c r="B213" s="142">
        <v>9.5</v>
      </c>
      <c r="C213" s="143"/>
      <c r="D213" s="143"/>
      <c r="E213" s="143"/>
      <c r="F213" s="143"/>
      <c r="G213" s="114">
        <f t="shared" si="16"/>
        <v>0</v>
      </c>
      <c r="H213" s="154"/>
      <c r="I213" s="42"/>
    </row>
    <row r="214" spans="1:9" x14ac:dyDescent="0.25">
      <c r="A214" s="13"/>
      <c r="B214" s="139"/>
      <c r="C214" s="2" t="s">
        <v>357</v>
      </c>
      <c r="D214" s="2"/>
      <c r="E214" s="2"/>
      <c r="F214" s="2"/>
      <c r="G214" s="4">
        <f xml:space="preserve"> SUM( G209:G213 )</f>
        <v>0</v>
      </c>
      <c r="H214" s="144"/>
      <c r="I214" s="42"/>
    </row>
    <row r="215" spans="1:9" s="99" customFormat="1" x14ac:dyDescent="0.25">
      <c r="A215" s="133"/>
      <c r="B215" s="157">
        <v>10</v>
      </c>
      <c r="C215" s="135" t="s">
        <v>354</v>
      </c>
      <c r="D215" s="135"/>
      <c r="E215" s="135"/>
      <c r="F215" s="135"/>
      <c r="G215" s="146"/>
      <c r="H215" s="147"/>
      <c r="I215" s="97"/>
    </row>
    <row r="216" spans="1:9" x14ac:dyDescent="0.25">
      <c r="A216" s="13"/>
      <c r="B216" s="139" t="s">
        <v>360</v>
      </c>
      <c r="C216" s="140" t="s">
        <v>355</v>
      </c>
      <c r="D216" s="140"/>
      <c r="E216" s="140"/>
      <c r="F216" s="140"/>
      <c r="G216" s="114">
        <f>SUM(D216:F216)</f>
        <v>0</v>
      </c>
      <c r="H216" s="158"/>
      <c r="I216" s="42"/>
    </row>
    <row r="217" spans="1:9" x14ac:dyDescent="0.25">
      <c r="A217" s="13"/>
      <c r="B217" s="139" t="s">
        <v>361</v>
      </c>
      <c r="C217" s="140" t="s">
        <v>356</v>
      </c>
      <c r="D217" s="143"/>
      <c r="E217" s="143"/>
      <c r="F217" s="143"/>
      <c r="G217" s="114">
        <f>SUM(D217:F217)</f>
        <v>0</v>
      </c>
      <c r="H217" s="158"/>
      <c r="I217" s="42"/>
    </row>
    <row r="218" spans="1:9" x14ac:dyDescent="0.25">
      <c r="A218" s="13"/>
      <c r="B218" s="139"/>
      <c r="C218" s="2" t="s">
        <v>364</v>
      </c>
      <c r="D218" s="2"/>
      <c r="E218" s="2"/>
      <c r="F218" s="2"/>
      <c r="G218" s="4">
        <f xml:space="preserve"> SUM( G216:G217 )</f>
        <v>0</v>
      </c>
      <c r="H218" s="144"/>
      <c r="I218" s="42"/>
    </row>
    <row r="219" spans="1:9" s="99" customFormat="1" x14ac:dyDescent="0.25">
      <c r="A219" s="133"/>
      <c r="B219" s="157">
        <v>11</v>
      </c>
      <c r="C219" s="135" t="s">
        <v>359</v>
      </c>
      <c r="D219" s="135"/>
      <c r="E219" s="135"/>
      <c r="F219" s="135"/>
      <c r="G219" s="146"/>
      <c r="H219" s="147"/>
      <c r="I219" s="97"/>
    </row>
    <row r="220" spans="1:9" x14ac:dyDescent="0.25">
      <c r="A220" s="13"/>
      <c r="B220" s="142">
        <v>11.1</v>
      </c>
      <c r="C220" s="140" t="s">
        <v>359</v>
      </c>
      <c r="D220" s="140"/>
      <c r="E220" s="140"/>
      <c r="F220" s="140"/>
      <c r="G220" s="114">
        <f>SUM(D220:F220)</f>
        <v>0</v>
      </c>
      <c r="H220" s="159"/>
      <c r="I220" s="42"/>
    </row>
    <row r="221" spans="1:9" x14ac:dyDescent="0.25">
      <c r="A221" s="13"/>
      <c r="B221" s="142">
        <v>11.2</v>
      </c>
      <c r="C221" s="160" t="s">
        <v>362</v>
      </c>
      <c r="D221" s="160"/>
      <c r="E221" s="160"/>
      <c r="F221" s="160"/>
      <c r="G221" s="114">
        <f t="shared" ref="G221:G222" si="17">SUM(D221:F221)</f>
        <v>0</v>
      </c>
      <c r="H221" s="141"/>
      <c r="I221" s="42"/>
    </row>
    <row r="222" spans="1:9" x14ac:dyDescent="0.25">
      <c r="A222" s="13"/>
      <c r="B222" s="161">
        <v>11.3</v>
      </c>
      <c r="C222" s="160" t="s">
        <v>363</v>
      </c>
      <c r="D222" s="160"/>
      <c r="E222" s="160"/>
      <c r="F222" s="160"/>
      <c r="G222" s="114">
        <f t="shared" si="17"/>
        <v>0</v>
      </c>
      <c r="H222" s="141"/>
      <c r="I222" s="42"/>
    </row>
    <row r="223" spans="1:9" x14ac:dyDescent="0.25">
      <c r="A223" s="13"/>
      <c r="B223" s="162"/>
      <c r="C223" s="2" t="s">
        <v>498</v>
      </c>
      <c r="D223" s="2"/>
      <c r="E223" s="2"/>
      <c r="F223" s="2"/>
      <c r="G223" s="4">
        <f xml:space="preserve"> SUM( G220:G222 )</f>
        <v>0</v>
      </c>
      <c r="H223" s="144"/>
      <c r="I223" s="42"/>
    </row>
    <row r="224" spans="1:9" x14ac:dyDescent="0.25">
      <c r="A224" s="13"/>
      <c r="B224" s="145"/>
      <c r="C224" s="135" t="s">
        <v>365</v>
      </c>
      <c r="D224" s="135"/>
      <c r="E224" s="135"/>
      <c r="F224" s="135"/>
      <c r="G224" s="163"/>
      <c r="H224" s="164"/>
      <c r="I224" s="42"/>
    </row>
    <row r="225" spans="1:9" x14ac:dyDescent="0.25">
      <c r="A225" s="13"/>
      <c r="B225" s="139"/>
      <c r="C225" s="140" t="s">
        <v>499</v>
      </c>
      <c r="D225" s="140"/>
      <c r="E225" s="140"/>
      <c r="F225" s="140"/>
      <c r="G225" s="129">
        <f xml:space="preserve"> SUM( G18,G28,G62,G100,G183,G190,G201,G207,G214,G218,G223 )</f>
        <v>0</v>
      </c>
      <c r="H225" s="165"/>
      <c r="I225" s="42"/>
    </row>
    <row r="226" spans="1:9" ht="15.75" thickBot="1" x14ac:dyDescent="0.3">
      <c r="A226" s="13"/>
      <c r="B226" s="166"/>
      <c r="C226" s="167" t="s">
        <v>365</v>
      </c>
      <c r="D226" s="167"/>
      <c r="E226" s="167"/>
      <c r="F226" s="167"/>
      <c r="G226" s="5">
        <f xml:space="preserve"> G225</f>
        <v>0</v>
      </c>
      <c r="H226" s="144"/>
      <c r="I226" s="42"/>
    </row>
    <row r="227" spans="1:9" x14ac:dyDescent="0.25">
      <c r="A227" s="42"/>
      <c r="B227" s="42"/>
      <c r="C227" s="90"/>
      <c r="D227" s="90"/>
      <c r="E227" s="90"/>
      <c r="F227" s="90"/>
      <c r="G227" s="91"/>
      <c r="H227" s="13"/>
      <c r="I227" s="42"/>
    </row>
  </sheetData>
  <mergeCells count="2">
    <mergeCell ref="B2:G2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66A1-8F6A-4DD3-BCAF-6A1BEAA7C058}">
  <sheetPr codeName="Sheet3"/>
  <dimension ref="A1:BK226"/>
  <sheetViews>
    <sheetView topLeftCell="A226" zoomScale="85" zoomScaleNormal="85" workbookViewId="0">
      <selection activeCell="G6" sqref="G6"/>
    </sheetView>
  </sheetViews>
  <sheetFormatPr defaultColWidth="0" defaultRowHeight="15" zeroHeight="1" x14ac:dyDescent="0.25"/>
  <cols>
    <col min="1" max="1" width="2.42578125" style="89" customWidth="1"/>
    <col min="2" max="2" width="8.5703125" style="89" customWidth="1"/>
    <col min="3" max="3" width="54.42578125" style="89" customWidth="1"/>
    <col min="4" max="4" width="8.42578125" style="89" bestFit="1" customWidth="1"/>
    <col min="5" max="48" width="8.42578125" style="89" customWidth="1"/>
    <col min="49" max="49" width="17.5703125" style="89" customWidth="1"/>
    <col min="50" max="50" width="2.42578125" style="89" customWidth="1"/>
    <col min="51" max="59" width="0" style="89" hidden="1" customWidth="1"/>
    <col min="60" max="63" width="8.42578125" style="89" hidden="1" customWidth="1"/>
    <col min="64" max="16384" width="0" style="89" hidden="1"/>
  </cols>
  <sheetData>
    <row r="1" spans="1:50" x14ac:dyDescent="0.25">
      <c r="A1" s="42"/>
      <c r="B1" s="97" t="s">
        <v>551</v>
      </c>
      <c r="C1" s="90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</row>
    <row r="2" spans="1:50" x14ac:dyDescent="0.25">
      <c r="A2" s="42"/>
      <c r="B2" s="97"/>
      <c r="C2" s="90"/>
      <c r="D2" s="213"/>
      <c r="E2" s="213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42"/>
    </row>
    <row r="3" spans="1:50" x14ac:dyDescent="0.25">
      <c r="A3" s="42"/>
      <c r="C3" s="42" t="s">
        <v>404</v>
      </c>
      <c r="D3" s="217"/>
      <c r="E3" s="21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</row>
    <row r="4" spans="1:50" x14ac:dyDescent="0.25">
      <c r="A4" s="42"/>
      <c r="C4" s="42" t="s">
        <v>0</v>
      </c>
      <c r="D4" s="218">
        <v>44927</v>
      </c>
      <c r="E4" s="219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</row>
    <row r="5" spans="1:50" x14ac:dyDescent="0.25">
      <c r="A5" s="42"/>
      <c r="C5" s="42" t="s">
        <v>366</v>
      </c>
      <c r="D5" s="218">
        <v>45292</v>
      </c>
      <c r="E5" s="219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</row>
    <row r="6" spans="1:50" ht="30" customHeight="1" x14ac:dyDescent="0.25">
      <c r="A6" s="42"/>
      <c r="C6" s="98" t="s">
        <v>513</v>
      </c>
      <c r="D6" s="220"/>
      <c r="E6" s="220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</row>
    <row r="7" spans="1:50" ht="15.75" thickBot="1" x14ac:dyDescent="0.3">
      <c r="A7" s="42"/>
      <c r="B7" s="91"/>
      <c r="C7" s="9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</row>
    <row r="8" spans="1:50" ht="15.75" thickBot="1" x14ac:dyDescent="0.3">
      <c r="A8" s="42"/>
      <c r="B8" s="211" t="s">
        <v>386</v>
      </c>
      <c r="C8" s="216"/>
      <c r="D8" s="221" t="s">
        <v>387</v>
      </c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3"/>
      <c r="AX8" s="42"/>
    </row>
    <row r="9" spans="1:50" ht="60" customHeight="1" thickBot="1" x14ac:dyDescent="0.3">
      <c r="A9" s="42"/>
      <c r="B9" s="214" t="s">
        <v>475</v>
      </c>
      <c r="C9" s="215"/>
      <c r="D9" s="128">
        <v>1</v>
      </c>
      <c r="E9" s="128">
        <v>2</v>
      </c>
      <c r="F9" s="128">
        <v>3</v>
      </c>
      <c r="G9" s="128">
        <v>4</v>
      </c>
      <c r="H9" s="128">
        <v>5</v>
      </c>
      <c r="I9" s="128">
        <v>6</v>
      </c>
      <c r="J9" s="128">
        <v>7</v>
      </c>
      <c r="K9" s="128">
        <v>8</v>
      </c>
      <c r="L9" s="128">
        <v>9</v>
      </c>
      <c r="M9" s="128">
        <v>10</v>
      </c>
      <c r="N9" s="128">
        <v>11</v>
      </c>
      <c r="O9" s="128">
        <v>12</v>
      </c>
      <c r="P9" s="128">
        <v>13</v>
      </c>
      <c r="Q9" s="128">
        <v>14</v>
      </c>
      <c r="R9" s="128">
        <v>15</v>
      </c>
      <c r="S9" s="128">
        <v>16</v>
      </c>
      <c r="T9" s="128">
        <v>17</v>
      </c>
      <c r="U9" s="128">
        <v>18</v>
      </c>
      <c r="V9" s="128">
        <v>19</v>
      </c>
      <c r="W9" s="128">
        <v>20</v>
      </c>
      <c r="X9" s="128">
        <v>21</v>
      </c>
      <c r="Y9" s="128">
        <v>22</v>
      </c>
      <c r="Z9" s="128">
        <v>23</v>
      </c>
      <c r="AA9" s="128">
        <v>24</v>
      </c>
      <c r="AB9" s="128">
        <v>25</v>
      </c>
      <c r="AC9" s="128">
        <v>26</v>
      </c>
      <c r="AD9" s="128">
        <v>27</v>
      </c>
      <c r="AE9" s="128">
        <v>28</v>
      </c>
      <c r="AF9" s="128">
        <v>29</v>
      </c>
      <c r="AG9" s="128">
        <v>30</v>
      </c>
      <c r="AH9" s="128">
        <v>31</v>
      </c>
      <c r="AI9" s="128">
        <v>32</v>
      </c>
      <c r="AJ9" s="128">
        <v>33</v>
      </c>
      <c r="AK9" s="128">
        <v>34</v>
      </c>
      <c r="AL9" s="128">
        <v>35</v>
      </c>
      <c r="AM9" s="128">
        <v>36</v>
      </c>
      <c r="AN9" s="128">
        <v>37</v>
      </c>
      <c r="AO9" s="128">
        <v>38</v>
      </c>
      <c r="AP9" s="128">
        <v>39</v>
      </c>
      <c r="AQ9" s="128">
        <v>40</v>
      </c>
      <c r="AR9" s="128">
        <v>41</v>
      </c>
      <c r="AS9" s="128">
        <v>42</v>
      </c>
      <c r="AT9" s="128">
        <v>43</v>
      </c>
      <c r="AU9" s="128">
        <v>44</v>
      </c>
      <c r="AV9" s="128">
        <v>45</v>
      </c>
      <c r="AW9" s="11" t="s">
        <v>474</v>
      </c>
      <c r="AX9" s="42"/>
    </row>
    <row r="10" spans="1:50" s="99" customFormat="1" x14ac:dyDescent="0.25">
      <c r="A10" s="97"/>
      <c r="B10" s="77" t="s">
        <v>1</v>
      </c>
      <c r="C10" s="1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  <c r="AX10" s="97"/>
    </row>
    <row r="11" spans="1:50" x14ac:dyDescent="0.25">
      <c r="A11" s="42"/>
      <c r="B11" s="78" t="s">
        <v>3</v>
      </c>
      <c r="C11" s="69" t="s">
        <v>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6">
        <f>SUM(D11:AV11)</f>
        <v>0</v>
      </c>
      <c r="AX11" s="42"/>
    </row>
    <row r="12" spans="1:50" x14ac:dyDescent="0.25">
      <c r="A12" s="42"/>
      <c r="B12" s="78" t="s">
        <v>5</v>
      </c>
      <c r="C12" s="69" t="s">
        <v>6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6">
        <f t="shared" ref="AW12:AW15" si="0">SUM(D12:AV12)</f>
        <v>0</v>
      </c>
      <c r="AX12" s="42"/>
    </row>
    <row r="13" spans="1:50" x14ac:dyDescent="0.25">
      <c r="A13" s="42"/>
      <c r="B13" s="78" t="s">
        <v>7</v>
      </c>
      <c r="C13" s="69" t="s">
        <v>8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6">
        <f t="shared" si="0"/>
        <v>0</v>
      </c>
      <c r="AX13" s="42"/>
    </row>
    <row r="14" spans="1:50" x14ac:dyDescent="0.25">
      <c r="A14" s="42"/>
      <c r="B14" s="78" t="s">
        <v>9</v>
      </c>
      <c r="C14" s="69" t="s">
        <v>10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6">
        <f t="shared" si="0"/>
        <v>0</v>
      </c>
      <c r="AX14" s="42"/>
    </row>
    <row r="15" spans="1:50" x14ac:dyDescent="0.25">
      <c r="A15" s="42"/>
      <c r="B15" s="78" t="s">
        <v>11</v>
      </c>
      <c r="C15" s="69" t="s">
        <v>12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6">
        <f t="shared" si="0"/>
        <v>0</v>
      </c>
      <c r="AX15" s="42"/>
    </row>
    <row r="16" spans="1:50" x14ac:dyDescent="0.25">
      <c r="A16" s="42"/>
      <c r="B16" s="78" t="s">
        <v>13</v>
      </c>
      <c r="C16" s="69" t="s">
        <v>14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6">
        <f>SUM(D16:AV16)</f>
        <v>0</v>
      </c>
      <c r="AX16" s="42"/>
    </row>
    <row r="17" spans="1:50" x14ac:dyDescent="0.25">
      <c r="A17" s="42"/>
      <c r="B17" s="78"/>
      <c r="C17" s="2" t="s">
        <v>15</v>
      </c>
      <c r="D17" s="22">
        <f xml:space="preserve"> SUM( D11:D16 )</f>
        <v>0</v>
      </c>
      <c r="E17" s="22">
        <f t="shared" ref="E17:AU17" si="1" xml:space="preserve"> SUM( E11:E16 )</f>
        <v>0</v>
      </c>
      <c r="F17" s="22">
        <f t="shared" si="1"/>
        <v>0</v>
      </c>
      <c r="G17" s="22">
        <f t="shared" si="1"/>
        <v>0</v>
      </c>
      <c r="H17" s="22">
        <f t="shared" si="1"/>
        <v>0</v>
      </c>
      <c r="I17" s="22">
        <f t="shared" si="1"/>
        <v>0</v>
      </c>
      <c r="J17" s="22">
        <f t="shared" si="1"/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0</v>
      </c>
      <c r="R17" s="22">
        <f t="shared" si="1"/>
        <v>0</v>
      </c>
      <c r="S17" s="22">
        <f t="shared" si="1"/>
        <v>0</v>
      </c>
      <c r="T17" s="22">
        <f t="shared" si="1"/>
        <v>0</v>
      </c>
      <c r="U17" s="22">
        <f t="shared" si="1"/>
        <v>0</v>
      </c>
      <c r="V17" s="22">
        <f t="shared" si="1"/>
        <v>0</v>
      </c>
      <c r="W17" s="22">
        <f t="shared" si="1"/>
        <v>0</v>
      </c>
      <c r="X17" s="22">
        <f t="shared" si="1"/>
        <v>0</v>
      </c>
      <c r="Y17" s="22">
        <f t="shared" si="1"/>
        <v>0</v>
      </c>
      <c r="Z17" s="22">
        <f t="shared" si="1"/>
        <v>0</v>
      </c>
      <c r="AA17" s="22">
        <f t="shared" si="1"/>
        <v>0</v>
      </c>
      <c r="AB17" s="22">
        <f t="shared" si="1"/>
        <v>0</v>
      </c>
      <c r="AC17" s="22">
        <f t="shared" si="1"/>
        <v>0</v>
      </c>
      <c r="AD17" s="22">
        <f t="shared" si="1"/>
        <v>0</v>
      </c>
      <c r="AE17" s="22">
        <f t="shared" si="1"/>
        <v>0</v>
      </c>
      <c r="AF17" s="22">
        <f t="shared" si="1"/>
        <v>0</v>
      </c>
      <c r="AG17" s="22">
        <f t="shared" si="1"/>
        <v>0</v>
      </c>
      <c r="AH17" s="22">
        <f t="shared" si="1"/>
        <v>0</v>
      </c>
      <c r="AI17" s="22">
        <f t="shared" si="1"/>
        <v>0</v>
      </c>
      <c r="AJ17" s="22">
        <f t="shared" si="1"/>
        <v>0</v>
      </c>
      <c r="AK17" s="22">
        <f t="shared" si="1"/>
        <v>0</v>
      </c>
      <c r="AL17" s="22">
        <f t="shared" si="1"/>
        <v>0</v>
      </c>
      <c r="AM17" s="22">
        <f t="shared" si="1"/>
        <v>0</v>
      </c>
      <c r="AN17" s="22">
        <f t="shared" si="1"/>
        <v>0</v>
      </c>
      <c r="AO17" s="22">
        <f t="shared" si="1"/>
        <v>0</v>
      </c>
      <c r="AP17" s="22">
        <f t="shared" si="1"/>
        <v>0</v>
      </c>
      <c r="AQ17" s="22">
        <f t="shared" si="1"/>
        <v>0</v>
      </c>
      <c r="AR17" s="22">
        <f t="shared" si="1"/>
        <v>0</v>
      </c>
      <c r="AS17" s="22">
        <f t="shared" si="1"/>
        <v>0</v>
      </c>
      <c r="AT17" s="22">
        <f t="shared" si="1"/>
        <v>0</v>
      </c>
      <c r="AU17" s="22">
        <f t="shared" si="1"/>
        <v>0</v>
      </c>
      <c r="AV17" s="22">
        <f xml:space="preserve"> SUM( AV11:AV16 )</f>
        <v>0</v>
      </c>
      <c r="AW17" s="7">
        <f xml:space="preserve"> SUM( AW11:AW16 )</f>
        <v>0</v>
      </c>
      <c r="AX17" s="42"/>
    </row>
    <row r="18" spans="1:50" s="99" customFormat="1" x14ac:dyDescent="0.25">
      <c r="A18" s="97"/>
      <c r="B18" s="77" t="s">
        <v>16</v>
      </c>
      <c r="C18" s="70" t="s">
        <v>17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1"/>
      <c r="AX18" s="97"/>
    </row>
    <row r="19" spans="1:50" x14ac:dyDescent="0.25">
      <c r="A19" s="42"/>
      <c r="B19" s="78" t="s">
        <v>18</v>
      </c>
      <c r="C19" s="69" t="s">
        <v>19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6">
        <f>SUM(D19:AV19)</f>
        <v>0</v>
      </c>
      <c r="AX19" s="42"/>
    </row>
    <row r="20" spans="1:50" x14ac:dyDescent="0.25">
      <c r="A20" s="97"/>
      <c r="B20" s="78" t="s">
        <v>20</v>
      </c>
      <c r="C20" s="69" t="s">
        <v>21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6">
        <f t="shared" ref="AW20:AW25" si="2">SUM(D20:AV20)</f>
        <v>0</v>
      </c>
      <c r="AX20" s="42"/>
    </row>
    <row r="21" spans="1:50" x14ac:dyDescent="0.25">
      <c r="A21" s="42"/>
      <c r="B21" s="78" t="s">
        <v>22</v>
      </c>
      <c r="C21" s="69" t="s">
        <v>23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6">
        <f t="shared" si="2"/>
        <v>0</v>
      </c>
      <c r="AX21" s="42"/>
    </row>
    <row r="22" spans="1:50" x14ac:dyDescent="0.25">
      <c r="A22" s="42"/>
      <c r="B22" s="78" t="s">
        <v>24</v>
      </c>
      <c r="C22" s="69" t="s">
        <v>25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6">
        <f t="shared" si="2"/>
        <v>0</v>
      </c>
      <c r="AX22" s="42"/>
    </row>
    <row r="23" spans="1:50" x14ac:dyDescent="0.25">
      <c r="A23" s="42"/>
      <c r="B23" s="78" t="s">
        <v>26</v>
      </c>
      <c r="C23" s="69" t="s">
        <v>27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6">
        <f t="shared" si="2"/>
        <v>0</v>
      </c>
      <c r="AX23" s="42"/>
    </row>
    <row r="24" spans="1:50" x14ac:dyDescent="0.25">
      <c r="A24" s="42"/>
      <c r="B24" s="78" t="s">
        <v>28</v>
      </c>
      <c r="C24" s="69" t="s">
        <v>29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6">
        <f t="shared" si="2"/>
        <v>0</v>
      </c>
      <c r="AX24" s="42"/>
    </row>
    <row r="25" spans="1:50" x14ac:dyDescent="0.25">
      <c r="A25" s="42"/>
      <c r="B25" s="78" t="s">
        <v>30</v>
      </c>
      <c r="C25" s="69" t="s">
        <v>31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6">
        <f t="shared" si="2"/>
        <v>0</v>
      </c>
      <c r="AX25" s="42"/>
    </row>
    <row r="26" spans="1:50" x14ac:dyDescent="0.25">
      <c r="A26" s="42"/>
      <c r="B26" s="78"/>
      <c r="C26" s="71" t="s">
        <v>32</v>
      </c>
      <c r="D26" s="4">
        <f xml:space="preserve"> SUM( D19:D25 )</f>
        <v>0</v>
      </c>
      <c r="E26" s="4">
        <f t="shared" ref="E26:AV26" si="3" xml:space="preserve"> SUM( E19:E25 )</f>
        <v>0</v>
      </c>
      <c r="F26" s="4">
        <f t="shared" si="3"/>
        <v>0</v>
      </c>
      <c r="G26" s="4">
        <f t="shared" si="3"/>
        <v>0</v>
      </c>
      <c r="H26" s="4">
        <f t="shared" si="3"/>
        <v>0</v>
      </c>
      <c r="I26" s="4">
        <f t="shared" si="3"/>
        <v>0</v>
      </c>
      <c r="J26" s="4">
        <f t="shared" si="3"/>
        <v>0</v>
      </c>
      <c r="K26" s="4">
        <f t="shared" si="3"/>
        <v>0</v>
      </c>
      <c r="L26" s="4">
        <f t="shared" si="3"/>
        <v>0</v>
      </c>
      <c r="M26" s="4">
        <f t="shared" si="3"/>
        <v>0</v>
      </c>
      <c r="N26" s="4">
        <f t="shared" si="3"/>
        <v>0</v>
      </c>
      <c r="O26" s="4">
        <f t="shared" si="3"/>
        <v>0</v>
      </c>
      <c r="P26" s="4">
        <f t="shared" si="3"/>
        <v>0</v>
      </c>
      <c r="Q26" s="4">
        <f t="shared" si="3"/>
        <v>0</v>
      </c>
      <c r="R26" s="4">
        <f t="shared" si="3"/>
        <v>0</v>
      </c>
      <c r="S26" s="4">
        <f t="shared" si="3"/>
        <v>0</v>
      </c>
      <c r="T26" s="4">
        <f t="shared" si="3"/>
        <v>0</v>
      </c>
      <c r="U26" s="4">
        <f t="shared" si="3"/>
        <v>0</v>
      </c>
      <c r="V26" s="4">
        <f t="shared" si="3"/>
        <v>0</v>
      </c>
      <c r="W26" s="4">
        <f t="shared" si="3"/>
        <v>0</v>
      </c>
      <c r="X26" s="4">
        <f t="shared" si="3"/>
        <v>0</v>
      </c>
      <c r="Y26" s="4">
        <f t="shared" si="3"/>
        <v>0</v>
      </c>
      <c r="Z26" s="4">
        <f t="shared" si="3"/>
        <v>0</v>
      </c>
      <c r="AA26" s="4">
        <f t="shared" si="3"/>
        <v>0</v>
      </c>
      <c r="AB26" s="4">
        <f t="shared" si="3"/>
        <v>0</v>
      </c>
      <c r="AC26" s="4">
        <f t="shared" si="3"/>
        <v>0</v>
      </c>
      <c r="AD26" s="4">
        <f t="shared" si="3"/>
        <v>0</v>
      </c>
      <c r="AE26" s="4">
        <f t="shared" si="3"/>
        <v>0</v>
      </c>
      <c r="AF26" s="4">
        <f t="shared" si="3"/>
        <v>0</v>
      </c>
      <c r="AG26" s="4">
        <f t="shared" si="3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3"/>
        <v>0</v>
      </c>
      <c r="AL26" s="4">
        <f t="shared" si="3"/>
        <v>0</v>
      </c>
      <c r="AM26" s="4">
        <f t="shared" si="3"/>
        <v>0</v>
      </c>
      <c r="AN26" s="4">
        <f t="shared" si="3"/>
        <v>0</v>
      </c>
      <c r="AO26" s="4">
        <f t="shared" si="3"/>
        <v>0</v>
      </c>
      <c r="AP26" s="4">
        <f t="shared" si="3"/>
        <v>0</v>
      </c>
      <c r="AQ26" s="4">
        <f t="shared" si="3"/>
        <v>0</v>
      </c>
      <c r="AR26" s="4">
        <f t="shared" si="3"/>
        <v>0</v>
      </c>
      <c r="AS26" s="4">
        <f t="shared" si="3"/>
        <v>0</v>
      </c>
      <c r="AT26" s="4">
        <f t="shared" si="3"/>
        <v>0</v>
      </c>
      <c r="AU26" s="4">
        <f t="shared" si="3"/>
        <v>0</v>
      </c>
      <c r="AV26" s="4">
        <f t="shared" si="3"/>
        <v>0</v>
      </c>
      <c r="AW26" s="7">
        <f xml:space="preserve"> SUM( AW19:AW25 )</f>
        <v>0</v>
      </c>
      <c r="AX26" s="42"/>
    </row>
    <row r="27" spans="1:50" s="99" customFormat="1" x14ac:dyDescent="0.25">
      <c r="A27" s="97"/>
      <c r="B27" s="77" t="s">
        <v>33</v>
      </c>
      <c r="C27" s="70" t="s">
        <v>34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1"/>
      <c r="AX27" s="97"/>
    </row>
    <row r="28" spans="1:50" x14ac:dyDescent="0.25">
      <c r="A28" s="97"/>
      <c r="B28" s="78" t="s">
        <v>35</v>
      </c>
      <c r="C28" s="69" t="s">
        <v>36</v>
      </c>
      <c r="D28" s="3">
        <f>SUM(D29:D32)</f>
        <v>0</v>
      </c>
      <c r="E28" s="3">
        <f t="shared" ref="E28:AA28" si="4">SUM(E29:E32)</f>
        <v>0</v>
      </c>
      <c r="F28" s="3">
        <f t="shared" si="4"/>
        <v>0</v>
      </c>
      <c r="G28" s="3">
        <f t="shared" si="4"/>
        <v>0</v>
      </c>
      <c r="H28" s="3">
        <f t="shared" si="4"/>
        <v>0</v>
      </c>
      <c r="I28" s="3">
        <f t="shared" si="4"/>
        <v>0</v>
      </c>
      <c r="J28" s="3">
        <f t="shared" si="4"/>
        <v>0</v>
      </c>
      <c r="K28" s="3">
        <f t="shared" si="4"/>
        <v>0</v>
      </c>
      <c r="L28" s="3">
        <f t="shared" si="4"/>
        <v>0</v>
      </c>
      <c r="M28" s="3">
        <f t="shared" si="4"/>
        <v>0</v>
      </c>
      <c r="N28" s="3">
        <f t="shared" si="4"/>
        <v>0</v>
      </c>
      <c r="O28" s="3">
        <f t="shared" si="4"/>
        <v>0</v>
      </c>
      <c r="P28" s="3">
        <f t="shared" si="4"/>
        <v>0</v>
      </c>
      <c r="Q28" s="3">
        <f t="shared" si="4"/>
        <v>0</v>
      </c>
      <c r="R28" s="3">
        <f t="shared" si="4"/>
        <v>0</v>
      </c>
      <c r="S28" s="3">
        <f t="shared" si="4"/>
        <v>0</v>
      </c>
      <c r="T28" s="3">
        <f t="shared" si="4"/>
        <v>0</v>
      </c>
      <c r="U28" s="3">
        <f t="shared" si="4"/>
        <v>0</v>
      </c>
      <c r="V28" s="3">
        <f t="shared" si="4"/>
        <v>0</v>
      </c>
      <c r="W28" s="3">
        <f t="shared" si="4"/>
        <v>0</v>
      </c>
      <c r="X28" s="3">
        <f t="shared" si="4"/>
        <v>0</v>
      </c>
      <c r="Y28" s="3">
        <f t="shared" si="4"/>
        <v>0</v>
      </c>
      <c r="Z28" s="3">
        <f t="shared" si="4"/>
        <v>0</v>
      </c>
      <c r="AA28" s="3">
        <f t="shared" si="4"/>
        <v>0</v>
      </c>
      <c r="AB28" s="3">
        <f>SUM(AB29:AB32)</f>
        <v>0</v>
      </c>
      <c r="AC28" s="3">
        <f t="shared" ref="AC28:AV28" si="5">SUM(AC29:AC32)</f>
        <v>0</v>
      </c>
      <c r="AD28" s="3">
        <f t="shared" si="5"/>
        <v>0</v>
      </c>
      <c r="AE28" s="3">
        <f t="shared" si="5"/>
        <v>0</v>
      </c>
      <c r="AF28" s="3">
        <f t="shared" si="5"/>
        <v>0</v>
      </c>
      <c r="AG28" s="3">
        <f t="shared" si="5"/>
        <v>0</v>
      </c>
      <c r="AH28" s="3">
        <f t="shared" si="5"/>
        <v>0</v>
      </c>
      <c r="AI28" s="3">
        <f t="shared" si="5"/>
        <v>0</v>
      </c>
      <c r="AJ28" s="3">
        <f t="shared" si="5"/>
        <v>0</v>
      </c>
      <c r="AK28" s="3">
        <f t="shared" si="5"/>
        <v>0</v>
      </c>
      <c r="AL28" s="3">
        <f t="shared" si="5"/>
        <v>0</v>
      </c>
      <c r="AM28" s="3">
        <f t="shared" si="5"/>
        <v>0</v>
      </c>
      <c r="AN28" s="3">
        <f t="shared" si="5"/>
        <v>0</v>
      </c>
      <c r="AO28" s="3">
        <f t="shared" si="5"/>
        <v>0</v>
      </c>
      <c r="AP28" s="3">
        <f t="shared" si="5"/>
        <v>0</v>
      </c>
      <c r="AQ28" s="3">
        <f t="shared" si="5"/>
        <v>0</v>
      </c>
      <c r="AR28" s="3">
        <f t="shared" si="5"/>
        <v>0</v>
      </c>
      <c r="AS28" s="3">
        <f t="shared" si="5"/>
        <v>0</v>
      </c>
      <c r="AT28" s="3">
        <f t="shared" si="5"/>
        <v>0</v>
      </c>
      <c r="AU28" s="3">
        <f t="shared" si="5"/>
        <v>0</v>
      </c>
      <c r="AV28" s="3">
        <f t="shared" si="5"/>
        <v>0</v>
      </c>
      <c r="AW28" s="6">
        <f>SUM(D28:AV28)</f>
        <v>0</v>
      </c>
      <c r="AX28" s="42"/>
    </row>
    <row r="29" spans="1:50" x14ac:dyDescent="0.25">
      <c r="A29" s="42"/>
      <c r="B29" s="79" t="s">
        <v>37</v>
      </c>
      <c r="C29" s="72" t="s">
        <v>38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6">
        <f t="shared" ref="AW29:AW59" si="6">SUM(D29:AV29)</f>
        <v>0</v>
      </c>
      <c r="AX29" s="42"/>
    </row>
    <row r="30" spans="1:50" x14ac:dyDescent="0.25">
      <c r="A30" s="42"/>
      <c r="B30" s="79" t="s">
        <v>39</v>
      </c>
      <c r="C30" s="72" t="s">
        <v>40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6">
        <f t="shared" si="6"/>
        <v>0</v>
      </c>
      <c r="AX30" s="42"/>
    </row>
    <row r="31" spans="1:50" x14ac:dyDescent="0.25">
      <c r="A31" s="42"/>
      <c r="B31" s="79" t="s">
        <v>41</v>
      </c>
      <c r="C31" s="72" t="s">
        <v>42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6">
        <f t="shared" si="6"/>
        <v>0</v>
      </c>
      <c r="AX31" s="42"/>
    </row>
    <row r="32" spans="1:50" x14ac:dyDescent="0.25">
      <c r="A32" s="42"/>
      <c r="B32" s="79" t="s">
        <v>43</v>
      </c>
      <c r="C32" s="72" t="s">
        <v>44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6">
        <f t="shared" si="6"/>
        <v>0</v>
      </c>
      <c r="AX32" s="42"/>
    </row>
    <row r="33" spans="1:50" x14ac:dyDescent="0.25">
      <c r="A33" s="42"/>
      <c r="B33" s="78" t="s">
        <v>45</v>
      </c>
      <c r="C33" s="69" t="s">
        <v>46</v>
      </c>
      <c r="D33" s="3">
        <f>SUM(D34:D37)</f>
        <v>0</v>
      </c>
      <c r="E33" s="3">
        <f t="shared" ref="E33:AA33" si="7">SUM(E34:E37)</f>
        <v>0</v>
      </c>
      <c r="F33" s="3">
        <f t="shared" si="7"/>
        <v>0</v>
      </c>
      <c r="G33" s="3">
        <f t="shared" si="7"/>
        <v>0</v>
      </c>
      <c r="H33" s="3">
        <f t="shared" si="7"/>
        <v>0</v>
      </c>
      <c r="I33" s="3">
        <f t="shared" si="7"/>
        <v>0</v>
      </c>
      <c r="J33" s="3">
        <f t="shared" si="7"/>
        <v>0</v>
      </c>
      <c r="K33" s="3">
        <f t="shared" si="7"/>
        <v>0</v>
      </c>
      <c r="L33" s="3">
        <f t="shared" si="7"/>
        <v>0</v>
      </c>
      <c r="M33" s="3">
        <f t="shared" si="7"/>
        <v>0</v>
      </c>
      <c r="N33" s="3">
        <f t="shared" si="7"/>
        <v>0</v>
      </c>
      <c r="O33" s="3">
        <f t="shared" si="7"/>
        <v>0</v>
      </c>
      <c r="P33" s="3">
        <f t="shared" si="7"/>
        <v>0</v>
      </c>
      <c r="Q33" s="3">
        <f t="shared" si="7"/>
        <v>0</v>
      </c>
      <c r="R33" s="3">
        <f t="shared" si="7"/>
        <v>0</v>
      </c>
      <c r="S33" s="3">
        <f t="shared" si="7"/>
        <v>0</v>
      </c>
      <c r="T33" s="3">
        <f t="shared" si="7"/>
        <v>0</v>
      </c>
      <c r="U33" s="3">
        <f t="shared" si="7"/>
        <v>0</v>
      </c>
      <c r="V33" s="3">
        <f t="shared" si="7"/>
        <v>0</v>
      </c>
      <c r="W33" s="3">
        <f t="shared" si="7"/>
        <v>0</v>
      </c>
      <c r="X33" s="3">
        <f t="shared" si="7"/>
        <v>0</v>
      </c>
      <c r="Y33" s="3">
        <f t="shared" si="7"/>
        <v>0</v>
      </c>
      <c r="Z33" s="3">
        <f t="shared" si="7"/>
        <v>0</v>
      </c>
      <c r="AA33" s="3">
        <f t="shared" si="7"/>
        <v>0</v>
      </c>
      <c r="AB33" s="3">
        <f>SUM(AB34:AB37)</f>
        <v>0</v>
      </c>
      <c r="AC33" s="3">
        <f t="shared" ref="AC33:AV33" si="8">SUM(AC34:AC37)</f>
        <v>0</v>
      </c>
      <c r="AD33" s="3">
        <f t="shared" si="8"/>
        <v>0</v>
      </c>
      <c r="AE33" s="3">
        <f t="shared" si="8"/>
        <v>0</v>
      </c>
      <c r="AF33" s="3">
        <f t="shared" si="8"/>
        <v>0</v>
      </c>
      <c r="AG33" s="3">
        <f t="shared" si="8"/>
        <v>0</v>
      </c>
      <c r="AH33" s="3">
        <f t="shared" si="8"/>
        <v>0</v>
      </c>
      <c r="AI33" s="3">
        <f t="shared" si="8"/>
        <v>0</v>
      </c>
      <c r="AJ33" s="3">
        <f t="shared" si="8"/>
        <v>0</v>
      </c>
      <c r="AK33" s="3">
        <f t="shared" si="8"/>
        <v>0</v>
      </c>
      <c r="AL33" s="3">
        <f t="shared" si="8"/>
        <v>0</v>
      </c>
      <c r="AM33" s="3">
        <f t="shared" si="8"/>
        <v>0</v>
      </c>
      <c r="AN33" s="3">
        <f t="shared" si="8"/>
        <v>0</v>
      </c>
      <c r="AO33" s="3">
        <f t="shared" si="8"/>
        <v>0</v>
      </c>
      <c r="AP33" s="3">
        <f t="shared" si="8"/>
        <v>0</v>
      </c>
      <c r="AQ33" s="3">
        <f t="shared" si="8"/>
        <v>0</v>
      </c>
      <c r="AR33" s="3">
        <f t="shared" si="8"/>
        <v>0</v>
      </c>
      <c r="AS33" s="3">
        <f t="shared" si="8"/>
        <v>0</v>
      </c>
      <c r="AT33" s="3">
        <f t="shared" si="8"/>
        <v>0</v>
      </c>
      <c r="AU33" s="3">
        <f t="shared" si="8"/>
        <v>0</v>
      </c>
      <c r="AV33" s="3">
        <f t="shared" si="8"/>
        <v>0</v>
      </c>
      <c r="AW33" s="6">
        <f t="shared" si="6"/>
        <v>0</v>
      </c>
      <c r="AX33" s="42"/>
    </row>
    <row r="34" spans="1:50" x14ac:dyDescent="0.25">
      <c r="A34" s="42"/>
      <c r="B34" s="79" t="s">
        <v>47</v>
      </c>
      <c r="C34" s="72" t="s">
        <v>48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6">
        <f t="shared" si="6"/>
        <v>0</v>
      </c>
      <c r="AX34" s="42"/>
    </row>
    <row r="35" spans="1:50" x14ac:dyDescent="0.25">
      <c r="A35" s="42"/>
      <c r="B35" s="79" t="s">
        <v>49</v>
      </c>
      <c r="C35" s="72" t="s">
        <v>50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6">
        <f t="shared" si="6"/>
        <v>0</v>
      </c>
      <c r="AX35" s="42"/>
    </row>
    <row r="36" spans="1:50" x14ac:dyDescent="0.25">
      <c r="A36" s="42"/>
      <c r="B36" s="79" t="s">
        <v>51</v>
      </c>
      <c r="C36" s="72" t="s">
        <v>52</v>
      </c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6">
        <f t="shared" si="6"/>
        <v>0</v>
      </c>
      <c r="AX36" s="42"/>
    </row>
    <row r="37" spans="1:50" x14ac:dyDescent="0.25">
      <c r="A37" s="42"/>
      <c r="B37" s="79" t="s">
        <v>53</v>
      </c>
      <c r="C37" s="72" t="s">
        <v>54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6">
        <f t="shared" si="6"/>
        <v>0</v>
      </c>
      <c r="AX37" s="42"/>
    </row>
    <row r="38" spans="1:50" x14ac:dyDescent="0.25">
      <c r="A38" s="97"/>
      <c r="B38" s="78" t="s">
        <v>55</v>
      </c>
      <c r="C38" s="69" t="s">
        <v>56</v>
      </c>
      <c r="D38" s="43">
        <f>SUM(D39, D47)</f>
        <v>0</v>
      </c>
      <c r="E38" s="43">
        <f t="shared" ref="E38:AV38" si="9">SUM(E39, E47)</f>
        <v>0</v>
      </c>
      <c r="F38" s="43">
        <f t="shared" si="9"/>
        <v>0</v>
      </c>
      <c r="G38" s="43">
        <f t="shared" si="9"/>
        <v>0</v>
      </c>
      <c r="H38" s="43">
        <f t="shared" si="9"/>
        <v>0</v>
      </c>
      <c r="I38" s="43">
        <f t="shared" si="9"/>
        <v>0</v>
      </c>
      <c r="J38" s="43">
        <f t="shared" si="9"/>
        <v>0</v>
      </c>
      <c r="K38" s="43">
        <f t="shared" si="9"/>
        <v>0</v>
      </c>
      <c r="L38" s="43">
        <f t="shared" si="9"/>
        <v>0</v>
      </c>
      <c r="M38" s="43">
        <f t="shared" si="9"/>
        <v>0</v>
      </c>
      <c r="N38" s="43">
        <f t="shared" si="9"/>
        <v>0</v>
      </c>
      <c r="O38" s="43">
        <f t="shared" si="9"/>
        <v>0</v>
      </c>
      <c r="P38" s="43">
        <f t="shared" si="9"/>
        <v>0</v>
      </c>
      <c r="Q38" s="43">
        <f t="shared" si="9"/>
        <v>0</v>
      </c>
      <c r="R38" s="43">
        <f t="shared" si="9"/>
        <v>0</v>
      </c>
      <c r="S38" s="43">
        <f t="shared" si="9"/>
        <v>0</v>
      </c>
      <c r="T38" s="43">
        <f t="shared" si="9"/>
        <v>0</v>
      </c>
      <c r="U38" s="43">
        <f t="shared" si="9"/>
        <v>0</v>
      </c>
      <c r="V38" s="43">
        <f t="shared" si="9"/>
        <v>0</v>
      </c>
      <c r="W38" s="43">
        <f t="shared" si="9"/>
        <v>0</v>
      </c>
      <c r="X38" s="43">
        <f t="shared" si="9"/>
        <v>0</v>
      </c>
      <c r="Y38" s="43">
        <f t="shared" si="9"/>
        <v>0</v>
      </c>
      <c r="Z38" s="43">
        <f t="shared" si="9"/>
        <v>0</v>
      </c>
      <c r="AA38" s="43">
        <f t="shared" si="9"/>
        <v>0</v>
      </c>
      <c r="AB38" s="43">
        <f t="shared" si="9"/>
        <v>0</v>
      </c>
      <c r="AC38" s="43">
        <f t="shared" si="9"/>
        <v>0</v>
      </c>
      <c r="AD38" s="43">
        <f t="shared" si="9"/>
        <v>0</v>
      </c>
      <c r="AE38" s="43">
        <f t="shared" si="9"/>
        <v>0</v>
      </c>
      <c r="AF38" s="43">
        <f t="shared" si="9"/>
        <v>0</v>
      </c>
      <c r="AG38" s="43">
        <f t="shared" si="9"/>
        <v>0</v>
      </c>
      <c r="AH38" s="43">
        <f t="shared" si="9"/>
        <v>0</v>
      </c>
      <c r="AI38" s="43">
        <f t="shared" si="9"/>
        <v>0</v>
      </c>
      <c r="AJ38" s="43">
        <f t="shared" si="9"/>
        <v>0</v>
      </c>
      <c r="AK38" s="43">
        <f t="shared" si="9"/>
        <v>0</v>
      </c>
      <c r="AL38" s="43">
        <f t="shared" si="9"/>
        <v>0</v>
      </c>
      <c r="AM38" s="43">
        <f t="shared" si="9"/>
        <v>0</v>
      </c>
      <c r="AN38" s="43">
        <f t="shared" si="9"/>
        <v>0</v>
      </c>
      <c r="AO38" s="43">
        <f t="shared" si="9"/>
        <v>0</v>
      </c>
      <c r="AP38" s="43">
        <f t="shared" si="9"/>
        <v>0</v>
      </c>
      <c r="AQ38" s="43">
        <f t="shared" si="9"/>
        <v>0</v>
      </c>
      <c r="AR38" s="43">
        <f t="shared" si="9"/>
        <v>0</v>
      </c>
      <c r="AS38" s="43">
        <f t="shared" si="9"/>
        <v>0</v>
      </c>
      <c r="AT38" s="43">
        <f t="shared" si="9"/>
        <v>0</v>
      </c>
      <c r="AU38" s="43">
        <f t="shared" si="9"/>
        <v>0</v>
      </c>
      <c r="AV38" s="43">
        <f t="shared" si="9"/>
        <v>0</v>
      </c>
      <c r="AW38" s="6">
        <f t="shared" si="6"/>
        <v>0</v>
      </c>
      <c r="AX38" s="42"/>
    </row>
    <row r="39" spans="1:50" x14ac:dyDescent="0.25">
      <c r="A39" s="42"/>
      <c r="B39" s="79" t="s">
        <v>57</v>
      </c>
      <c r="C39" s="72" t="s">
        <v>58</v>
      </c>
      <c r="D39" s="43">
        <f>SUM(D40:D46)</f>
        <v>0</v>
      </c>
      <c r="E39" s="43">
        <f t="shared" ref="E39:AV39" si="10">SUM(E40:E46)</f>
        <v>0</v>
      </c>
      <c r="F39" s="43">
        <f t="shared" si="10"/>
        <v>0</v>
      </c>
      <c r="G39" s="43">
        <f t="shared" si="10"/>
        <v>0</v>
      </c>
      <c r="H39" s="43">
        <f t="shared" si="10"/>
        <v>0</v>
      </c>
      <c r="I39" s="43">
        <f t="shared" si="10"/>
        <v>0</v>
      </c>
      <c r="J39" s="43">
        <f t="shared" si="10"/>
        <v>0</v>
      </c>
      <c r="K39" s="43">
        <f t="shared" si="10"/>
        <v>0</v>
      </c>
      <c r="L39" s="43">
        <f t="shared" si="10"/>
        <v>0</v>
      </c>
      <c r="M39" s="43">
        <f t="shared" si="10"/>
        <v>0</v>
      </c>
      <c r="N39" s="43">
        <f t="shared" si="10"/>
        <v>0</v>
      </c>
      <c r="O39" s="43">
        <f t="shared" si="10"/>
        <v>0</v>
      </c>
      <c r="P39" s="43">
        <f t="shared" si="10"/>
        <v>0</v>
      </c>
      <c r="Q39" s="43">
        <f t="shared" si="10"/>
        <v>0</v>
      </c>
      <c r="R39" s="43">
        <f t="shared" si="10"/>
        <v>0</v>
      </c>
      <c r="S39" s="43">
        <f t="shared" si="10"/>
        <v>0</v>
      </c>
      <c r="T39" s="43">
        <f t="shared" si="10"/>
        <v>0</v>
      </c>
      <c r="U39" s="43">
        <f t="shared" si="10"/>
        <v>0</v>
      </c>
      <c r="V39" s="43">
        <f t="shared" si="10"/>
        <v>0</v>
      </c>
      <c r="W39" s="43">
        <f t="shared" si="10"/>
        <v>0</v>
      </c>
      <c r="X39" s="43">
        <f t="shared" si="10"/>
        <v>0</v>
      </c>
      <c r="Y39" s="43">
        <f t="shared" si="10"/>
        <v>0</v>
      </c>
      <c r="Z39" s="43">
        <f t="shared" si="10"/>
        <v>0</v>
      </c>
      <c r="AA39" s="43">
        <f t="shared" si="10"/>
        <v>0</v>
      </c>
      <c r="AB39" s="43">
        <f t="shared" si="10"/>
        <v>0</v>
      </c>
      <c r="AC39" s="43">
        <f t="shared" si="10"/>
        <v>0</v>
      </c>
      <c r="AD39" s="43">
        <f t="shared" si="10"/>
        <v>0</v>
      </c>
      <c r="AE39" s="43">
        <f t="shared" si="10"/>
        <v>0</v>
      </c>
      <c r="AF39" s="43">
        <f t="shared" si="10"/>
        <v>0</v>
      </c>
      <c r="AG39" s="43">
        <f t="shared" si="10"/>
        <v>0</v>
      </c>
      <c r="AH39" s="43">
        <f t="shared" si="10"/>
        <v>0</v>
      </c>
      <c r="AI39" s="43">
        <f t="shared" si="10"/>
        <v>0</v>
      </c>
      <c r="AJ39" s="43">
        <f t="shared" si="10"/>
        <v>0</v>
      </c>
      <c r="AK39" s="43">
        <f t="shared" si="10"/>
        <v>0</v>
      </c>
      <c r="AL39" s="43">
        <f t="shared" si="10"/>
        <v>0</v>
      </c>
      <c r="AM39" s="43">
        <f t="shared" si="10"/>
        <v>0</v>
      </c>
      <c r="AN39" s="43">
        <f t="shared" si="10"/>
        <v>0</v>
      </c>
      <c r="AO39" s="43">
        <f t="shared" si="10"/>
        <v>0</v>
      </c>
      <c r="AP39" s="43">
        <f t="shared" si="10"/>
        <v>0</v>
      </c>
      <c r="AQ39" s="43">
        <f t="shared" si="10"/>
        <v>0</v>
      </c>
      <c r="AR39" s="43">
        <f t="shared" si="10"/>
        <v>0</v>
      </c>
      <c r="AS39" s="43">
        <f t="shared" si="10"/>
        <v>0</v>
      </c>
      <c r="AT39" s="43">
        <f t="shared" si="10"/>
        <v>0</v>
      </c>
      <c r="AU39" s="43">
        <f t="shared" si="10"/>
        <v>0</v>
      </c>
      <c r="AV39" s="43">
        <f t="shared" si="10"/>
        <v>0</v>
      </c>
      <c r="AW39" s="6">
        <f t="shared" si="6"/>
        <v>0</v>
      </c>
      <c r="AX39" s="42"/>
    </row>
    <row r="40" spans="1:50" x14ac:dyDescent="0.25">
      <c r="A40" s="97"/>
      <c r="B40" s="79" t="s">
        <v>59</v>
      </c>
      <c r="C40" s="72" t="s">
        <v>60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6">
        <f t="shared" si="6"/>
        <v>0</v>
      </c>
      <c r="AX40" s="42"/>
    </row>
    <row r="41" spans="1:50" x14ac:dyDescent="0.25">
      <c r="A41" s="42"/>
      <c r="B41" s="79" t="s">
        <v>61</v>
      </c>
      <c r="C41" s="72" t="s">
        <v>62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6">
        <f t="shared" si="6"/>
        <v>0</v>
      </c>
      <c r="AX41" s="42"/>
    </row>
    <row r="42" spans="1:50" x14ac:dyDescent="0.25">
      <c r="A42" s="42"/>
      <c r="B42" s="79" t="s">
        <v>63</v>
      </c>
      <c r="C42" s="72" t="s">
        <v>64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6">
        <f t="shared" si="6"/>
        <v>0</v>
      </c>
      <c r="AX42" s="42"/>
    </row>
    <row r="43" spans="1:50" x14ac:dyDescent="0.25">
      <c r="A43" s="42"/>
      <c r="B43" s="79" t="s">
        <v>65</v>
      </c>
      <c r="C43" s="72" t="s">
        <v>66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6">
        <f t="shared" si="6"/>
        <v>0</v>
      </c>
      <c r="AX43" s="42"/>
    </row>
    <row r="44" spans="1:50" x14ac:dyDescent="0.25">
      <c r="A44" s="42"/>
      <c r="B44" s="79" t="s">
        <v>67</v>
      </c>
      <c r="C44" s="72" t="s">
        <v>68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6">
        <f t="shared" si="6"/>
        <v>0</v>
      </c>
      <c r="AX44" s="42"/>
    </row>
    <row r="45" spans="1:50" x14ac:dyDescent="0.25">
      <c r="A45" s="42"/>
      <c r="B45" s="79" t="s">
        <v>69</v>
      </c>
      <c r="C45" s="72" t="s">
        <v>70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6">
        <f t="shared" si="6"/>
        <v>0</v>
      </c>
      <c r="AX45" s="42"/>
    </row>
    <row r="46" spans="1:50" x14ac:dyDescent="0.25">
      <c r="A46" s="42"/>
      <c r="B46" s="79" t="s">
        <v>71</v>
      </c>
      <c r="C46" s="72" t="s">
        <v>72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6">
        <f t="shared" si="6"/>
        <v>0</v>
      </c>
      <c r="AX46" s="42"/>
    </row>
    <row r="47" spans="1:50" x14ac:dyDescent="0.25">
      <c r="A47" s="42"/>
      <c r="B47" s="79" t="s">
        <v>73</v>
      </c>
      <c r="C47" s="72" t="s">
        <v>74</v>
      </c>
      <c r="D47" s="43">
        <f>SUM(D48:D55)</f>
        <v>0</v>
      </c>
      <c r="E47" s="43">
        <f t="shared" ref="E47:AV47" si="11">SUM(E48:E55)</f>
        <v>0</v>
      </c>
      <c r="F47" s="43">
        <f t="shared" si="11"/>
        <v>0</v>
      </c>
      <c r="G47" s="43">
        <f t="shared" si="11"/>
        <v>0</v>
      </c>
      <c r="H47" s="43">
        <f t="shared" si="11"/>
        <v>0</v>
      </c>
      <c r="I47" s="43">
        <f t="shared" si="11"/>
        <v>0</v>
      </c>
      <c r="J47" s="43">
        <f t="shared" si="11"/>
        <v>0</v>
      </c>
      <c r="K47" s="43">
        <f t="shared" si="11"/>
        <v>0</v>
      </c>
      <c r="L47" s="43">
        <f t="shared" si="11"/>
        <v>0</v>
      </c>
      <c r="M47" s="43">
        <f t="shared" si="11"/>
        <v>0</v>
      </c>
      <c r="N47" s="43">
        <f t="shared" si="11"/>
        <v>0</v>
      </c>
      <c r="O47" s="43">
        <f t="shared" si="11"/>
        <v>0</v>
      </c>
      <c r="P47" s="43">
        <f t="shared" si="11"/>
        <v>0</v>
      </c>
      <c r="Q47" s="43">
        <f t="shared" si="11"/>
        <v>0</v>
      </c>
      <c r="R47" s="43">
        <f t="shared" si="11"/>
        <v>0</v>
      </c>
      <c r="S47" s="43">
        <f t="shared" si="11"/>
        <v>0</v>
      </c>
      <c r="T47" s="43">
        <f t="shared" si="11"/>
        <v>0</v>
      </c>
      <c r="U47" s="43">
        <f t="shared" si="11"/>
        <v>0</v>
      </c>
      <c r="V47" s="43">
        <f t="shared" si="11"/>
        <v>0</v>
      </c>
      <c r="W47" s="43">
        <f t="shared" si="11"/>
        <v>0</v>
      </c>
      <c r="X47" s="43">
        <f t="shared" si="11"/>
        <v>0</v>
      </c>
      <c r="Y47" s="43">
        <f t="shared" si="11"/>
        <v>0</v>
      </c>
      <c r="Z47" s="43">
        <f t="shared" si="11"/>
        <v>0</v>
      </c>
      <c r="AA47" s="43">
        <f t="shared" si="11"/>
        <v>0</v>
      </c>
      <c r="AB47" s="43">
        <f t="shared" si="11"/>
        <v>0</v>
      </c>
      <c r="AC47" s="43">
        <f t="shared" si="11"/>
        <v>0</v>
      </c>
      <c r="AD47" s="43">
        <f t="shared" si="11"/>
        <v>0</v>
      </c>
      <c r="AE47" s="43">
        <f t="shared" si="11"/>
        <v>0</v>
      </c>
      <c r="AF47" s="43">
        <f t="shared" si="11"/>
        <v>0</v>
      </c>
      <c r="AG47" s="43">
        <f t="shared" si="11"/>
        <v>0</v>
      </c>
      <c r="AH47" s="43">
        <f t="shared" si="11"/>
        <v>0</v>
      </c>
      <c r="AI47" s="43">
        <f t="shared" si="11"/>
        <v>0</v>
      </c>
      <c r="AJ47" s="43">
        <f t="shared" si="11"/>
        <v>0</v>
      </c>
      <c r="AK47" s="43">
        <f t="shared" si="11"/>
        <v>0</v>
      </c>
      <c r="AL47" s="43">
        <f t="shared" si="11"/>
        <v>0</v>
      </c>
      <c r="AM47" s="43">
        <f t="shared" si="11"/>
        <v>0</v>
      </c>
      <c r="AN47" s="43">
        <f t="shared" si="11"/>
        <v>0</v>
      </c>
      <c r="AO47" s="43">
        <f t="shared" si="11"/>
        <v>0</v>
      </c>
      <c r="AP47" s="43">
        <f t="shared" si="11"/>
        <v>0</v>
      </c>
      <c r="AQ47" s="43">
        <f t="shared" si="11"/>
        <v>0</v>
      </c>
      <c r="AR47" s="43">
        <f t="shared" si="11"/>
        <v>0</v>
      </c>
      <c r="AS47" s="43">
        <f t="shared" si="11"/>
        <v>0</v>
      </c>
      <c r="AT47" s="43">
        <f t="shared" si="11"/>
        <v>0</v>
      </c>
      <c r="AU47" s="43">
        <f t="shared" si="11"/>
        <v>0</v>
      </c>
      <c r="AV47" s="43">
        <f t="shared" si="11"/>
        <v>0</v>
      </c>
      <c r="AW47" s="6">
        <f t="shared" si="6"/>
        <v>0</v>
      </c>
      <c r="AX47" s="42"/>
    </row>
    <row r="48" spans="1:50" x14ac:dyDescent="0.25">
      <c r="A48" s="42"/>
      <c r="B48" s="79" t="s">
        <v>75</v>
      </c>
      <c r="C48" s="72" t="s">
        <v>76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6">
        <f t="shared" si="6"/>
        <v>0</v>
      </c>
      <c r="AX48" s="42"/>
    </row>
    <row r="49" spans="1:50" x14ac:dyDescent="0.25">
      <c r="A49" s="97"/>
      <c r="B49" s="79" t="s">
        <v>77</v>
      </c>
      <c r="C49" s="72" t="s">
        <v>78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6">
        <f t="shared" si="6"/>
        <v>0</v>
      </c>
      <c r="AX49" s="42"/>
    </row>
    <row r="50" spans="1:50" x14ac:dyDescent="0.25">
      <c r="A50" s="42"/>
      <c r="B50" s="79" t="s">
        <v>79</v>
      </c>
      <c r="C50" s="72" t="s">
        <v>80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6">
        <f t="shared" si="6"/>
        <v>0</v>
      </c>
      <c r="AX50" s="42"/>
    </row>
    <row r="51" spans="1:50" x14ac:dyDescent="0.25">
      <c r="A51" s="97"/>
      <c r="B51" s="79" t="s">
        <v>81</v>
      </c>
      <c r="C51" s="72" t="s">
        <v>82</v>
      </c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6">
        <f t="shared" si="6"/>
        <v>0</v>
      </c>
      <c r="AX51" s="42"/>
    </row>
    <row r="52" spans="1:50" x14ac:dyDescent="0.25">
      <c r="A52" s="42"/>
      <c r="B52" s="79" t="s">
        <v>83</v>
      </c>
      <c r="C52" s="72" t="s">
        <v>84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6">
        <f t="shared" si="6"/>
        <v>0</v>
      </c>
      <c r="AX52" s="42"/>
    </row>
    <row r="53" spans="1:50" x14ac:dyDescent="0.25">
      <c r="A53" s="42"/>
      <c r="B53" s="79" t="s">
        <v>85</v>
      </c>
      <c r="C53" s="72" t="s">
        <v>86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6">
        <f t="shared" si="6"/>
        <v>0</v>
      </c>
      <c r="AX53" s="42"/>
    </row>
    <row r="54" spans="1:50" x14ac:dyDescent="0.25">
      <c r="A54" s="42"/>
      <c r="B54" s="79" t="s">
        <v>87</v>
      </c>
      <c r="C54" s="72" t="s">
        <v>88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6">
        <f t="shared" si="6"/>
        <v>0</v>
      </c>
      <c r="AX54" s="42"/>
    </row>
    <row r="55" spans="1:50" x14ac:dyDescent="0.25">
      <c r="A55" s="42"/>
      <c r="B55" s="79" t="s">
        <v>89</v>
      </c>
      <c r="C55" s="72" t="s">
        <v>90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6">
        <f t="shared" si="6"/>
        <v>0</v>
      </c>
      <c r="AX55" s="42"/>
    </row>
    <row r="56" spans="1:50" x14ac:dyDescent="0.25">
      <c r="A56" s="42"/>
      <c r="B56" s="78" t="s">
        <v>91</v>
      </c>
      <c r="C56" s="69" t="s">
        <v>92</v>
      </c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6">
        <f t="shared" si="6"/>
        <v>0</v>
      </c>
      <c r="AX56" s="42"/>
    </row>
    <row r="57" spans="1:50" x14ac:dyDescent="0.25">
      <c r="A57" s="97"/>
      <c r="B57" s="78" t="s">
        <v>93</v>
      </c>
      <c r="C57" s="69" t="s">
        <v>94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6">
        <f t="shared" si="6"/>
        <v>0</v>
      </c>
      <c r="AX57" s="42"/>
    </row>
    <row r="58" spans="1:50" x14ac:dyDescent="0.25">
      <c r="A58" s="42"/>
      <c r="B58" s="78" t="s">
        <v>95</v>
      </c>
      <c r="C58" s="69" t="s">
        <v>96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  <c r="AV58" s="114"/>
      <c r="AW58" s="6">
        <f t="shared" si="6"/>
        <v>0</v>
      </c>
      <c r="AX58" s="42"/>
    </row>
    <row r="59" spans="1:50" x14ac:dyDescent="0.25">
      <c r="A59" s="42"/>
      <c r="B59" s="78"/>
      <c r="C59" s="71" t="s">
        <v>97</v>
      </c>
      <c r="D59" s="4">
        <f xml:space="preserve"> SUM( D28,D33,D38,D56:D58 )</f>
        <v>0</v>
      </c>
      <c r="E59" s="4">
        <f t="shared" ref="E59:AA59" si="12" xml:space="preserve"> SUM( E28,E33,E38,E56:E58 )</f>
        <v>0</v>
      </c>
      <c r="F59" s="4">
        <f t="shared" si="12"/>
        <v>0</v>
      </c>
      <c r="G59" s="4">
        <f t="shared" si="12"/>
        <v>0</v>
      </c>
      <c r="H59" s="4">
        <f t="shared" si="12"/>
        <v>0</v>
      </c>
      <c r="I59" s="4">
        <f t="shared" si="12"/>
        <v>0</v>
      </c>
      <c r="J59" s="4">
        <f t="shared" si="12"/>
        <v>0</v>
      </c>
      <c r="K59" s="4">
        <f t="shared" si="12"/>
        <v>0</v>
      </c>
      <c r="L59" s="4">
        <f t="shared" si="12"/>
        <v>0</v>
      </c>
      <c r="M59" s="4">
        <f t="shared" si="12"/>
        <v>0</v>
      </c>
      <c r="N59" s="4">
        <f t="shared" si="12"/>
        <v>0</v>
      </c>
      <c r="O59" s="4">
        <f t="shared" si="12"/>
        <v>0</v>
      </c>
      <c r="P59" s="4">
        <f t="shared" si="12"/>
        <v>0</v>
      </c>
      <c r="Q59" s="4">
        <f t="shared" si="12"/>
        <v>0</v>
      </c>
      <c r="R59" s="4">
        <f t="shared" si="12"/>
        <v>0</v>
      </c>
      <c r="S59" s="4">
        <f t="shared" si="12"/>
        <v>0</v>
      </c>
      <c r="T59" s="4">
        <f t="shared" si="12"/>
        <v>0</v>
      </c>
      <c r="U59" s="4">
        <f t="shared" si="12"/>
        <v>0</v>
      </c>
      <c r="V59" s="4">
        <f t="shared" si="12"/>
        <v>0</v>
      </c>
      <c r="W59" s="4">
        <f t="shared" si="12"/>
        <v>0</v>
      </c>
      <c r="X59" s="4">
        <f t="shared" si="12"/>
        <v>0</v>
      </c>
      <c r="Y59" s="4">
        <f t="shared" si="12"/>
        <v>0</v>
      </c>
      <c r="Z59" s="4">
        <f t="shared" si="12"/>
        <v>0</v>
      </c>
      <c r="AA59" s="4">
        <f t="shared" si="12"/>
        <v>0</v>
      </c>
      <c r="AB59" s="4">
        <f xml:space="preserve"> SUM( AB28,AB33,AB38,AB56:AB58 )</f>
        <v>0</v>
      </c>
      <c r="AC59" s="4">
        <f t="shared" ref="AC59:AV59" si="13" xml:space="preserve"> SUM( AC28,AC33,AC38,AC56:AC58 )</f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>
        <f t="shared" si="13"/>
        <v>0</v>
      </c>
      <c r="AN59" s="4">
        <f t="shared" si="13"/>
        <v>0</v>
      </c>
      <c r="AO59" s="4">
        <f t="shared" si="13"/>
        <v>0</v>
      </c>
      <c r="AP59" s="4">
        <f t="shared" si="13"/>
        <v>0</v>
      </c>
      <c r="AQ59" s="4">
        <f t="shared" si="13"/>
        <v>0</v>
      </c>
      <c r="AR59" s="4">
        <f t="shared" si="13"/>
        <v>0</v>
      </c>
      <c r="AS59" s="4">
        <f t="shared" si="13"/>
        <v>0</v>
      </c>
      <c r="AT59" s="4">
        <f t="shared" si="13"/>
        <v>0</v>
      </c>
      <c r="AU59" s="4">
        <f t="shared" si="13"/>
        <v>0</v>
      </c>
      <c r="AV59" s="4">
        <f t="shared" si="13"/>
        <v>0</v>
      </c>
      <c r="AW59" s="6">
        <f t="shared" si="6"/>
        <v>0</v>
      </c>
      <c r="AX59" s="42"/>
    </row>
    <row r="60" spans="1:50" s="99" customFormat="1" x14ac:dyDescent="0.25">
      <c r="A60" s="97"/>
      <c r="B60" s="77" t="s">
        <v>98</v>
      </c>
      <c r="C60" s="70" t="s">
        <v>99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1"/>
      <c r="AX60" s="97"/>
    </row>
    <row r="61" spans="1:50" x14ac:dyDescent="0.25">
      <c r="A61" s="42"/>
      <c r="B61" s="78" t="s">
        <v>100</v>
      </c>
      <c r="C61" s="69" t="s">
        <v>101</v>
      </c>
      <c r="D61" s="3">
        <f>SUM(D62:D67)</f>
        <v>0</v>
      </c>
      <c r="E61" s="3">
        <f t="shared" ref="E61:AA61" si="14">SUM(E62:E67)</f>
        <v>0</v>
      </c>
      <c r="F61" s="3">
        <f t="shared" si="14"/>
        <v>0</v>
      </c>
      <c r="G61" s="3">
        <f t="shared" si="14"/>
        <v>0</v>
      </c>
      <c r="H61" s="3">
        <f t="shared" si="14"/>
        <v>0</v>
      </c>
      <c r="I61" s="3">
        <f t="shared" si="14"/>
        <v>0</v>
      </c>
      <c r="J61" s="3">
        <f t="shared" si="14"/>
        <v>0</v>
      </c>
      <c r="K61" s="3">
        <f t="shared" si="14"/>
        <v>0</v>
      </c>
      <c r="L61" s="3">
        <f t="shared" si="14"/>
        <v>0</v>
      </c>
      <c r="M61" s="3">
        <f t="shared" si="14"/>
        <v>0</v>
      </c>
      <c r="N61" s="3">
        <f t="shared" si="14"/>
        <v>0</v>
      </c>
      <c r="O61" s="3">
        <f t="shared" si="14"/>
        <v>0</v>
      </c>
      <c r="P61" s="3">
        <f t="shared" si="14"/>
        <v>0</v>
      </c>
      <c r="Q61" s="3">
        <f t="shared" si="14"/>
        <v>0</v>
      </c>
      <c r="R61" s="3">
        <f t="shared" si="14"/>
        <v>0</v>
      </c>
      <c r="S61" s="3">
        <f t="shared" si="14"/>
        <v>0</v>
      </c>
      <c r="T61" s="3">
        <f t="shared" si="14"/>
        <v>0</v>
      </c>
      <c r="U61" s="3">
        <f t="shared" si="14"/>
        <v>0</v>
      </c>
      <c r="V61" s="3">
        <f t="shared" si="14"/>
        <v>0</v>
      </c>
      <c r="W61" s="3">
        <f t="shared" si="14"/>
        <v>0</v>
      </c>
      <c r="X61" s="3">
        <f t="shared" si="14"/>
        <v>0</v>
      </c>
      <c r="Y61" s="3">
        <f t="shared" si="14"/>
        <v>0</v>
      </c>
      <c r="Z61" s="3">
        <f t="shared" si="14"/>
        <v>0</v>
      </c>
      <c r="AA61" s="3">
        <f t="shared" si="14"/>
        <v>0</v>
      </c>
      <c r="AB61" s="3">
        <f>SUM(AB62:AB67)</f>
        <v>0</v>
      </c>
      <c r="AC61" s="3">
        <f t="shared" ref="AC61:AV61" si="15">SUM(AC62:AC67)</f>
        <v>0</v>
      </c>
      <c r="AD61" s="3">
        <f t="shared" si="15"/>
        <v>0</v>
      </c>
      <c r="AE61" s="3">
        <f t="shared" si="15"/>
        <v>0</v>
      </c>
      <c r="AF61" s="3">
        <f t="shared" si="15"/>
        <v>0</v>
      </c>
      <c r="AG61" s="3">
        <f t="shared" si="15"/>
        <v>0</v>
      </c>
      <c r="AH61" s="3">
        <f t="shared" si="15"/>
        <v>0</v>
      </c>
      <c r="AI61" s="3">
        <f t="shared" si="15"/>
        <v>0</v>
      </c>
      <c r="AJ61" s="3">
        <f t="shared" si="15"/>
        <v>0</v>
      </c>
      <c r="AK61" s="3">
        <f t="shared" si="15"/>
        <v>0</v>
      </c>
      <c r="AL61" s="3">
        <f t="shared" si="15"/>
        <v>0</v>
      </c>
      <c r="AM61" s="3">
        <f t="shared" si="15"/>
        <v>0</v>
      </c>
      <c r="AN61" s="3">
        <f t="shared" si="15"/>
        <v>0</v>
      </c>
      <c r="AO61" s="3">
        <f t="shared" si="15"/>
        <v>0</v>
      </c>
      <c r="AP61" s="3">
        <f t="shared" si="15"/>
        <v>0</v>
      </c>
      <c r="AQ61" s="3">
        <f t="shared" si="15"/>
        <v>0</v>
      </c>
      <c r="AR61" s="3">
        <f t="shared" si="15"/>
        <v>0</v>
      </c>
      <c r="AS61" s="3">
        <f t="shared" si="15"/>
        <v>0</v>
      </c>
      <c r="AT61" s="3">
        <f t="shared" si="15"/>
        <v>0</v>
      </c>
      <c r="AU61" s="3">
        <f t="shared" si="15"/>
        <v>0</v>
      </c>
      <c r="AV61" s="3">
        <f t="shared" si="15"/>
        <v>0</v>
      </c>
      <c r="AW61" s="6">
        <f>SUM(D61:AV61)</f>
        <v>0</v>
      </c>
      <c r="AX61" s="42"/>
    </row>
    <row r="62" spans="1:50" x14ac:dyDescent="0.25">
      <c r="A62" s="42"/>
      <c r="B62" s="79" t="s">
        <v>102</v>
      </c>
      <c r="C62" s="72" t="s">
        <v>103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6">
        <f t="shared" ref="AW62:AW96" si="16">SUM(D62:AV62)</f>
        <v>0</v>
      </c>
      <c r="AX62" s="42"/>
    </row>
    <row r="63" spans="1:50" x14ac:dyDescent="0.25">
      <c r="A63" s="42"/>
      <c r="B63" s="79" t="s">
        <v>104</v>
      </c>
      <c r="C63" s="72" t="s">
        <v>105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6">
        <f t="shared" si="16"/>
        <v>0</v>
      </c>
      <c r="AX63" s="42"/>
    </row>
    <row r="64" spans="1:50" x14ac:dyDescent="0.25">
      <c r="A64" s="42"/>
      <c r="B64" s="79" t="s">
        <v>106</v>
      </c>
      <c r="C64" s="72" t="s">
        <v>107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6">
        <f t="shared" si="16"/>
        <v>0</v>
      </c>
      <c r="AX64" s="42"/>
    </row>
    <row r="65" spans="1:50" x14ac:dyDescent="0.25">
      <c r="A65" s="42"/>
      <c r="B65" s="79" t="s">
        <v>108</v>
      </c>
      <c r="C65" s="73" t="s">
        <v>109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6">
        <f t="shared" si="16"/>
        <v>0</v>
      </c>
      <c r="AX65" s="42"/>
    </row>
    <row r="66" spans="1:50" x14ac:dyDescent="0.25">
      <c r="A66" s="42"/>
      <c r="B66" s="79" t="s">
        <v>110</v>
      </c>
      <c r="C66" s="72" t="s">
        <v>111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6">
        <f t="shared" si="16"/>
        <v>0</v>
      </c>
      <c r="AX66" s="42"/>
    </row>
    <row r="67" spans="1:50" x14ac:dyDescent="0.25">
      <c r="A67" s="97"/>
      <c r="B67" s="79" t="s">
        <v>112</v>
      </c>
      <c r="C67" s="72" t="s">
        <v>113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6">
        <f t="shared" si="16"/>
        <v>0</v>
      </c>
      <c r="AX67" s="42"/>
    </row>
    <row r="68" spans="1:50" x14ac:dyDescent="0.25">
      <c r="A68" s="42"/>
      <c r="B68" s="78" t="s">
        <v>114</v>
      </c>
      <c r="C68" s="69" t="s">
        <v>115</v>
      </c>
      <c r="D68" s="43">
        <f>SUM(D69:D72)</f>
        <v>0</v>
      </c>
      <c r="E68" s="43">
        <f t="shared" ref="E68:AV68" si="17">SUM(E69:E72)</f>
        <v>0</v>
      </c>
      <c r="F68" s="43">
        <f t="shared" si="17"/>
        <v>0</v>
      </c>
      <c r="G68" s="43">
        <f t="shared" si="17"/>
        <v>0</v>
      </c>
      <c r="H68" s="43">
        <f t="shared" si="17"/>
        <v>0</v>
      </c>
      <c r="I68" s="43">
        <f t="shared" si="17"/>
        <v>0</v>
      </c>
      <c r="J68" s="43">
        <f t="shared" si="17"/>
        <v>0</v>
      </c>
      <c r="K68" s="43">
        <f t="shared" si="17"/>
        <v>0</v>
      </c>
      <c r="L68" s="43">
        <f t="shared" si="17"/>
        <v>0</v>
      </c>
      <c r="M68" s="43">
        <f t="shared" si="17"/>
        <v>0</v>
      </c>
      <c r="N68" s="43">
        <f t="shared" si="17"/>
        <v>0</v>
      </c>
      <c r="O68" s="43">
        <f t="shared" si="17"/>
        <v>0</v>
      </c>
      <c r="P68" s="43">
        <f t="shared" si="17"/>
        <v>0</v>
      </c>
      <c r="Q68" s="43">
        <f t="shared" si="17"/>
        <v>0</v>
      </c>
      <c r="R68" s="43">
        <f t="shared" si="17"/>
        <v>0</v>
      </c>
      <c r="S68" s="43">
        <f t="shared" si="17"/>
        <v>0</v>
      </c>
      <c r="T68" s="43">
        <f t="shared" si="17"/>
        <v>0</v>
      </c>
      <c r="U68" s="43">
        <f t="shared" si="17"/>
        <v>0</v>
      </c>
      <c r="V68" s="43">
        <f t="shared" si="17"/>
        <v>0</v>
      </c>
      <c r="W68" s="43">
        <f t="shared" si="17"/>
        <v>0</v>
      </c>
      <c r="X68" s="43">
        <f t="shared" si="17"/>
        <v>0</v>
      </c>
      <c r="Y68" s="43">
        <f t="shared" si="17"/>
        <v>0</v>
      </c>
      <c r="Z68" s="43">
        <f t="shared" si="17"/>
        <v>0</v>
      </c>
      <c r="AA68" s="43">
        <f t="shared" si="17"/>
        <v>0</v>
      </c>
      <c r="AB68" s="43">
        <f t="shared" si="17"/>
        <v>0</v>
      </c>
      <c r="AC68" s="43">
        <f t="shared" si="17"/>
        <v>0</v>
      </c>
      <c r="AD68" s="43">
        <f t="shared" si="17"/>
        <v>0</v>
      </c>
      <c r="AE68" s="43">
        <f t="shared" si="17"/>
        <v>0</v>
      </c>
      <c r="AF68" s="43">
        <f t="shared" si="17"/>
        <v>0</v>
      </c>
      <c r="AG68" s="43">
        <f t="shared" si="17"/>
        <v>0</v>
      </c>
      <c r="AH68" s="43">
        <f t="shared" si="17"/>
        <v>0</v>
      </c>
      <c r="AI68" s="43">
        <f t="shared" si="17"/>
        <v>0</v>
      </c>
      <c r="AJ68" s="43">
        <f t="shared" si="17"/>
        <v>0</v>
      </c>
      <c r="AK68" s="43">
        <f t="shared" si="17"/>
        <v>0</v>
      </c>
      <c r="AL68" s="43">
        <f t="shared" si="17"/>
        <v>0</v>
      </c>
      <c r="AM68" s="43">
        <f t="shared" si="17"/>
        <v>0</v>
      </c>
      <c r="AN68" s="43">
        <f t="shared" si="17"/>
        <v>0</v>
      </c>
      <c r="AO68" s="43">
        <f t="shared" si="17"/>
        <v>0</v>
      </c>
      <c r="AP68" s="43">
        <f t="shared" si="17"/>
        <v>0</v>
      </c>
      <c r="AQ68" s="43">
        <f t="shared" si="17"/>
        <v>0</v>
      </c>
      <c r="AR68" s="43">
        <f t="shared" si="17"/>
        <v>0</v>
      </c>
      <c r="AS68" s="43">
        <f t="shared" si="17"/>
        <v>0</v>
      </c>
      <c r="AT68" s="43">
        <f t="shared" si="17"/>
        <v>0</v>
      </c>
      <c r="AU68" s="43">
        <f t="shared" si="17"/>
        <v>0</v>
      </c>
      <c r="AV68" s="43">
        <f t="shared" si="17"/>
        <v>0</v>
      </c>
      <c r="AW68" s="6">
        <f t="shared" si="16"/>
        <v>0</v>
      </c>
      <c r="AX68" s="42"/>
    </row>
    <row r="69" spans="1:50" x14ac:dyDescent="0.25">
      <c r="A69" s="42"/>
      <c r="B69" s="79" t="s">
        <v>116</v>
      </c>
      <c r="C69" s="72" t="s">
        <v>117</v>
      </c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6">
        <f t="shared" si="16"/>
        <v>0</v>
      </c>
      <c r="AX69" s="42"/>
    </row>
    <row r="70" spans="1:50" x14ac:dyDescent="0.25">
      <c r="A70" s="42"/>
      <c r="B70" s="79" t="s">
        <v>118</v>
      </c>
      <c r="C70" s="72" t="s">
        <v>119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6">
        <f t="shared" si="16"/>
        <v>0</v>
      </c>
      <c r="AX70" s="42"/>
    </row>
    <row r="71" spans="1:50" x14ac:dyDescent="0.25">
      <c r="A71" s="42"/>
      <c r="B71" s="79" t="s">
        <v>120</v>
      </c>
      <c r="C71" s="72" t="s">
        <v>121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6">
        <f t="shared" si="16"/>
        <v>0</v>
      </c>
      <c r="AX71" s="42"/>
    </row>
    <row r="72" spans="1:50" x14ac:dyDescent="0.25">
      <c r="A72" s="42"/>
      <c r="B72" s="79" t="s">
        <v>122</v>
      </c>
      <c r="C72" s="72" t="s">
        <v>123</v>
      </c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6">
        <f t="shared" si="16"/>
        <v>0</v>
      </c>
      <c r="AX72" s="42"/>
    </row>
    <row r="73" spans="1:50" x14ac:dyDescent="0.25">
      <c r="A73" s="42"/>
      <c r="B73" s="78" t="s">
        <v>124</v>
      </c>
      <c r="C73" s="69" t="s">
        <v>125</v>
      </c>
      <c r="D73" s="43">
        <f>SUM(D74:D77)</f>
        <v>0</v>
      </c>
      <c r="E73" s="43">
        <f t="shared" ref="E73:AV73" si="18">SUM(E74:E77)</f>
        <v>0</v>
      </c>
      <c r="F73" s="43">
        <f t="shared" si="18"/>
        <v>0</v>
      </c>
      <c r="G73" s="43">
        <f t="shared" si="18"/>
        <v>0</v>
      </c>
      <c r="H73" s="43">
        <f t="shared" si="18"/>
        <v>0</v>
      </c>
      <c r="I73" s="43">
        <f t="shared" si="18"/>
        <v>0</v>
      </c>
      <c r="J73" s="43">
        <f t="shared" si="18"/>
        <v>0</v>
      </c>
      <c r="K73" s="43">
        <f t="shared" si="18"/>
        <v>0</v>
      </c>
      <c r="L73" s="43">
        <f t="shared" si="18"/>
        <v>0</v>
      </c>
      <c r="M73" s="43">
        <f t="shared" si="18"/>
        <v>0</v>
      </c>
      <c r="N73" s="43">
        <f t="shared" si="18"/>
        <v>0</v>
      </c>
      <c r="O73" s="43">
        <f t="shared" si="18"/>
        <v>0</v>
      </c>
      <c r="P73" s="43">
        <f t="shared" si="18"/>
        <v>0</v>
      </c>
      <c r="Q73" s="43">
        <f t="shared" si="18"/>
        <v>0</v>
      </c>
      <c r="R73" s="43">
        <f t="shared" si="18"/>
        <v>0</v>
      </c>
      <c r="S73" s="43">
        <f t="shared" si="18"/>
        <v>0</v>
      </c>
      <c r="T73" s="43">
        <f t="shared" si="18"/>
        <v>0</v>
      </c>
      <c r="U73" s="43">
        <f t="shared" si="18"/>
        <v>0</v>
      </c>
      <c r="V73" s="43">
        <f t="shared" si="18"/>
        <v>0</v>
      </c>
      <c r="W73" s="43">
        <f t="shared" si="18"/>
        <v>0</v>
      </c>
      <c r="X73" s="43">
        <f t="shared" si="18"/>
        <v>0</v>
      </c>
      <c r="Y73" s="43">
        <f t="shared" si="18"/>
        <v>0</v>
      </c>
      <c r="Z73" s="43">
        <f t="shared" si="18"/>
        <v>0</v>
      </c>
      <c r="AA73" s="43">
        <f t="shared" si="18"/>
        <v>0</v>
      </c>
      <c r="AB73" s="43">
        <f t="shared" si="18"/>
        <v>0</v>
      </c>
      <c r="AC73" s="43">
        <f t="shared" si="18"/>
        <v>0</v>
      </c>
      <c r="AD73" s="43">
        <f t="shared" si="18"/>
        <v>0</v>
      </c>
      <c r="AE73" s="43">
        <f t="shared" si="18"/>
        <v>0</v>
      </c>
      <c r="AF73" s="43">
        <f t="shared" si="18"/>
        <v>0</v>
      </c>
      <c r="AG73" s="43">
        <f t="shared" si="18"/>
        <v>0</v>
      </c>
      <c r="AH73" s="43">
        <f t="shared" si="18"/>
        <v>0</v>
      </c>
      <c r="AI73" s="43">
        <f t="shared" si="18"/>
        <v>0</v>
      </c>
      <c r="AJ73" s="43">
        <f t="shared" si="18"/>
        <v>0</v>
      </c>
      <c r="AK73" s="43">
        <f t="shared" si="18"/>
        <v>0</v>
      </c>
      <c r="AL73" s="43">
        <f t="shared" si="18"/>
        <v>0</v>
      </c>
      <c r="AM73" s="43">
        <f t="shared" si="18"/>
        <v>0</v>
      </c>
      <c r="AN73" s="43">
        <f t="shared" si="18"/>
        <v>0</v>
      </c>
      <c r="AO73" s="43">
        <f t="shared" si="18"/>
        <v>0</v>
      </c>
      <c r="AP73" s="43">
        <f t="shared" si="18"/>
        <v>0</v>
      </c>
      <c r="AQ73" s="43">
        <f t="shared" si="18"/>
        <v>0</v>
      </c>
      <c r="AR73" s="43">
        <f t="shared" si="18"/>
        <v>0</v>
      </c>
      <c r="AS73" s="43">
        <f t="shared" si="18"/>
        <v>0</v>
      </c>
      <c r="AT73" s="43">
        <f t="shared" si="18"/>
        <v>0</v>
      </c>
      <c r="AU73" s="43">
        <f t="shared" si="18"/>
        <v>0</v>
      </c>
      <c r="AV73" s="43">
        <f t="shared" si="18"/>
        <v>0</v>
      </c>
      <c r="AW73" s="6">
        <f t="shared" si="16"/>
        <v>0</v>
      </c>
      <c r="AX73" s="42"/>
    </row>
    <row r="74" spans="1:50" x14ac:dyDescent="0.25">
      <c r="A74" s="97"/>
      <c r="B74" s="79" t="s">
        <v>126</v>
      </c>
      <c r="C74" s="72" t="s">
        <v>127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6">
        <f t="shared" si="16"/>
        <v>0</v>
      </c>
      <c r="AX74" s="42"/>
    </row>
    <row r="75" spans="1:50" x14ac:dyDescent="0.25">
      <c r="A75" s="42"/>
      <c r="B75" s="79" t="s">
        <v>128</v>
      </c>
      <c r="C75" s="72" t="s">
        <v>129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6">
        <f t="shared" si="16"/>
        <v>0</v>
      </c>
      <c r="AX75" s="42"/>
    </row>
    <row r="76" spans="1:50" x14ac:dyDescent="0.25">
      <c r="A76" s="42"/>
      <c r="B76" s="79" t="s">
        <v>130</v>
      </c>
      <c r="C76" s="72" t="s">
        <v>131</v>
      </c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6">
        <f t="shared" si="16"/>
        <v>0</v>
      </c>
      <c r="AX76" s="42"/>
    </row>
    <row r="77" spans="1:50" x14ac:dyDescent="0.25">
      <c r="A77" s="42"/>
      <c r="B77" s="79" t="s">
        <v>132</v>
      </c>
      <c r="C77" s="72" t="s">
        <v>133</v>
      </c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6">
        <f t="shared" si="16"/>
        <v>0</v>
      </c>
      <c r="AX77" s="42"/>
    </row>
    <row r="78" spans="1:50" x14ac:dyDescent="0.25">
      <c r="A78" s="42"/>
      <c r="B78" s="78" t="s">
        <v>134</v>
      </c>
      <c r="C78" s="69" t="s">
        <v>135</v>
      </c>
      <c r="D78" s="43">
        <f>SUM(D79:D81)</f>
        <v>0</v>
      </c>
      <c r="E78" s="43">
        <f t="shared" ref="E78:AV78" si="19">SUM(E79:E81)</f>
        <v>0</v>
      </c>
      <c r="F78" s="43">
        <f t="shared" si="19"/>
        <v>0</v>
      </c>
      <c r="G78" s="43">
        <f t="shared" si="19"/>
        <v>0</v>
      </c>
      <c r="H78" s="43">
        <f t="shared" si="19"/>
        <v>0</v>
      </c>
      <c r="I78" s="43">
        <f t="shared" si="19"/>
        <v>0</v>
      </c>
      <c r="J78" s="43">
        <f t="shared" si="19"/>
        <v>0</v>
      </c>
      <c r="K78" s="43">
        <f t="shared" si="19"/>
        <v>0</v>
      </c>
      <c r="L78" s="43">
        <f t="shared" si="19"/>
        <v>0</v>
      </c>
      <c r="M78" s="43">
        <f t="shared" si="19"/>
        <v>0</v>
      </c>
      <c r="N78" s="43">
        <f t="shared" si="19"/>
        <v>0</v>
      </c>
      <c r="O78" s="43">
        <f t="shared" si="19"/>
        <v>0</v>
      </c>
      <c r="P78" s="43">
        <f t="shared" si="19"/>
        <v>0</v>
      </c>
      <c r="Q78" s="43">
        <f t="shared" si="19"/>
        <v>0</v>
      </c>
      <c r="R78" s="43">
        <f t="shared" si="19"/>
        <v>0</v>
      </c>
      <c r="S78" s="43">
        <f t="shared" si="19"/>
        <v>0</v>
      </c>
      <c r="T78" s="43">
        <f t="shared" si="19"/>
        <v>0</v>
      </c>
      <c r="U78" s="43">
        <f t="shared" si="19"/>
        <v>0</v>
      </c>
      <c r="V78" s="43">
        <f t="shared" si="19"/>
        <v>0</v>
      </c>
      <c r="W78" s="43">
        <f t="shared" si="19"/>
        <v>0</v>
      </c>
      <c r="X78" s="43">
        <f t="shared" si="19"/>
        <v>0</v>
      </c>
      <c r="Y78" s="43">
        <f t="shared" si="19"/>
        <v>0</v>
      </c>
      <c r="Z78" s="43">
        <f t="shared" si="19"/>
        <v>0</v>
      </c>
      <c r="AA78" s="43">
        <f t="shared" si="19"/>
        <v>0</v>
      </c>
      <c r="AB78" s="43">
        <f t="shared" si="19"/>
        <v>0</v>
      </c>
      <c r="AC78" s="43">
        <f t="shared" si="19"/>
        <v>0</v>
      </c>
      <c r="AD78" s="43">
        <f t="shared" si="19"/>
        <v>0</v>
      </c>
      <c r="AE78" s="43">
        <f t="shared" si="19"/>
        <v>0</v>
      </c>
      <c r="AF78" s="43">
        <f t="shared" si="19"/>
        <v>0</v>
      </c>
      <c r="AG78" s="43">
        <f t="shared" si="19"/>
        <v>0</v>
      </c>
      <c r="AH78" s="43">
        <f t="shared" si="19"/>
        <v>0</v>
      </c>
      <c r="AI78" s="43">
        <f t="shared" si="19"/>
        <v>0</v>
      </c>
      <c r="AJ78" s="43">
        <f t="shared" si="19"/>
        <v>0</v>
      </c>
      <c r="AK78" s="43">
        <f t="shared" si="19"/>
        <v>0</v>
      </c>
      <c r="AL78" s="43">
        <f t="shared" si="19"/>
        <v>0</v>
      </c>
      <c r="AM78" s="43">
        <f t="shared" si="19"/>
        <v>0</v>
      </c>
      <c r="AN78" s="43">
        <f t="shared" si="19"/>
        <v>0</v>
      </c>
      <c r="AO78" s="43">
        <f t="shared" si="19"/>
        <v>0</v>
      </c>
      <c r="AP78" s="43">
        <f t="shared" si="19"/>
        <v>0</v>
      </c>
      <c r="AQ78" s="43">
        <f t="shared" si="19"/>
        <v>0</v>
      </c>
      <c r="AR78" s="43">
        <f t="shared" si="19"/>
        <v>0</v>
      </c>
      <c r="AS78" s="43">
        <f t="shared" si="19"/>
        <v>0</v>
      </c>
      <c r="AT78" s="43">
        <f t="shared" si="19"/>
        <v>0</v>
      </c>
      <c r="AU78" s="43">
        <f t="shared" si="19"/>
        <v>0</v>
      </c>
      <c r="AV78" s="43">
        <f t="shared" si="19"/>
        <v>0</v>
      </c>
      <c r="AW78" s="6">
        <f t="shared" si="16"/>
        <v>0</v>
      </c>
      <c r="AX78" s="42"/>
    </row>
    <row r="79" spans="1:50" x14ac:dyDescent="0.25">
      <c r="A79" s="42"/>
      <c r="B79" s="79" t="s">
        <v>136</v>
      </c>
      <c r="C79" s="72" t="s">
        <v>137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  <c r="AV79" s="114"/>
      <c r="AW79" s="6">
        <f t="shared" si="16"/>
        <v>0</v>
      </c>
      <c r="AX79" s="42"/>
    </row>
    <row r="80" spans="1:50" x14ac:dyDescent="0.25">
      <c r="A80" s="42"/>
      <c r="B80" s="79" t="s">
        <v>138</v>
      </c>
      <c r="C80" s="72" t="s">
        <v>139</v>
      </c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6">
        <f t="shared" si="16"/>
        <v>0</v>
      </c>
      <c r="AX80" s="42"/>
    </row>
    <row r="81" spans="1:50" x14ac:dyDescent="0.25">
      <c r="A81" s="42"/>
      <c r="B81" s="79" t="s">
        <v>140</v>
      </c>
      <c r="C81" s="72" t="s">
        <v>141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6">
        <f t="shared" si="16"/>
        <v>0</v>
      </c>
      <c r="AX81" s="42"/>
    </row>
    <row r="82" spans="1:50" x14ac:dyDescent="0.25">
      <c r="A82" s="42"/>
      <c r="B82" s="78" t="s">
        <v>142</v>
      </c>
      <c r="C82" s="69" t="s">
        <v>143</v>
      </c>
      <c r="D82" s="43">
        <f>SUM(D83:D89)</f>
        <v>0</v>
      </c>
      <c r="E82" s="43">
        <f t="shared" ref="E82:AV82" si="20">SUM(E83:E89)</f>
        <v>0</v>
      </c>
      <c r="F82" s="43">
        <f t="shared" si="20"/>
        <v>0</v>
      </c>
      <c r="G82" s="43">
        <f t="shared" si="20"/>
        <v>0</v>
      </c>
      <c r="H82" s="43">
        <f t="shared" si="20"/>
        <v>0</v>
      </c>
      <c r="I82" s="43">
        <f t="shared" si="20"/>
        <v>0</v>
      </c>
      <c r="J82" s="43">
        <f t="shared" si="20"/>
        <v>0</v>
      </c>
      <c r="K82" s="43">
        <f t="shared" si="20"/>
        <v>0</v>
      </c>
      <c r="L82" s="43">
        <f t="shared" si="20"/>
        <v>0</v>
      </c>
      <c r="M82" s="43">
        <f t="shared" si="20"/>
        <v>0</v>
      </c>
      <c r="N82" s="43">
        <f t="shared" si="20"/>
        <v>0</v>
      </c>
      <c r="O82" s="43">
        <f t="shared" si="20"/>
        <v>0</v>
      </c>
      <c r="P82" s="43">
        <f t="shared" si="20"/>
        <v>0</v>
      </c>
      <c r="Q82" s="43">
        <f t="shared" si="20"/>
        <v>0</v>
      </c>
      <c r="R82" s="43">
        <f t="shared" si="20"/>
        <v>0</v>
      </c>
      <c r="S82" s="43">
        <f t="shared" si="20"/>
        <v>0</v>
      </c>
      <c r="T82" s="43">
        <f t="shared" si="20"/>
        <v>0</v>
      </c>
      <c r="U82" s="43">
        <f t="shared" si="20"/>
        <v>0</v>
      </c>
      <c r="V82" s="43">
        <f t="shared" si="20"/>
        <v>0</v>
      </c>
      <c r="W82" s="43">
        <f t="shared" si="20"/>
        <v>0</v>
      </c>
      <c r="X82" s="43">
        <f t="shared" si="20"/>
        <v>0</v>
      </c>
      <c r="Y82" s="43">
        <f t="shared" si="20"/>
        <v>0</v>
      </c>
      <c r="Z82" s="43">
        <f t="shared" si="20"/>
        <v>0</v>
      </c>
      <c r="AA82" s="43">
        <f t="shared" si="20"/>
        <v>0</v>
      </c>
      <c r="AB82" s="43">
        <f t="shared" si="20"/>
        <v>0</v>
      </c>
      <c r="AC82" s="43">
        <f t="shared" si="20"/>
        <v>0</v>
      </c>
      <c r="AD82" s="43">
        <f t="shared" si="20"/>
        <v>0</v>
      </c>
      <c r="AE82" s="43">
        <f t="shared" si="20"/>
        <v>0</v>
      </c>
      <c r="AF82" s="43">
        <f t="shared" si="20"/>
        <v>0</v>
      </c>
      <c r="AG82" s="43">
        <f t="shared" si="20"/>
        <v>0</v>
      </c>
      <c r="AH82" s="43">
        <f t="shared" si="20"/>
        <v>0</v>
      </c>
      <c r="AI82" s="43">
        <f t="shared" si="20"/>
        <v>0</v>
      </c>
      <c r="AJ82" s="43">
        <f t="shared" si="20"/>
        <v>0</v>
      </c>
      <c r="AK82" s="43">
        <f t="shared" si="20"/>
        <v>0</v>
      </c>
      <c r="AL82" s="43">
        <f t="shared" si="20"/>
        <v>0</v>
      </c>
      <c r="AM82" s="43">
        <f t="shared" si="20"/>
        <v>0</v>
      </c>
      <c r="AN82" s="43">
        <f t="shared" si="20"/>
        <v>0</v>
      </c>
      <c r="AO82" s="43">
        <f t="shared" si="20"/>
        <v>0</v>
      </c>
      <c r="AP82" s="43">
        <f t="shared" si="20"/>
        <v>0</v>
      </c>
      <c r="AQ82" s="43">
        <f t="shared" si="20"/>
        <v>0</v>
      </c>
      <c r="AR82" s="43">
        <f t="shared" si="20"/>
        <v>0</v>
      </c>
      <c r="AS82" s="43">
        <f t="shared" si="20"/>
        <v>0</v>
      </c>
      <c r="AT82" s="43">
        <f t="shared" si="20"/>
        <v>0</v>
      </c>
      <c r="AU82" s="43">
        <f t="shared" si="20"/>
        <v>0</v>
      </c>
      <c r="AV82" s="43">
        <f t="shared" si="20"/>
        <v>0</v>
      </c>
      <c r="AW82" s="6">
        <f t="shared" si="16"/>
        <v>0</v>
      </c>
      <c r="AX82" s="42"/>
    </row>
    <row r="83" spans="1:50" x14ac:dyDescent="0.25">
      <c r="A83" s="97"/>
      <c r="B83" s="79" t="s">
        <v>144</v>
      </c>
      <c r="C83" s="72" t="s">
        <v>145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6">
        <f t="shared" si="16"/>
        <v>0</v>
      </c>
      <c r="AX83" s="42"/>
    </row>
    <row r="84" spans="1:50" x14ac:dyDescent="0.25">
      <c r="A84" s="97"/>
      <c r="B84" s="79" t="s">
        <v>146</v>
      </c>
      <c r="C84" s="72" t="s">
        <v>147</v>
      </c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6">
        <f t="shared" si="16"/>
        <v>0</v>
      </c>
      <c r="AX84" s="42"/>
    </row>
    <row r="85" spans="1:50" x14ac:dyDescent="0.25">
      <c r="A85" s="97"/>
      <c r="B85" s="79" t="s">
        <v>148</v>
      </c>
      <c r="C85" s="72" t="s">
        <v>149</v>
      </c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6">
        <f t="shared" si="16"/>
        <v>0</v>
      </c>
      <c r="AX85" s="42"/>
    </row>
    <row r="86" spans="1:50" x14ac:dyDescent="0.25">
      <c r="A86" s="97"/>
      <c r="B86" s="79" t="s">
        <v>150</v>
      </c>
      <c r="C86" s="72" t="s">
        <v>151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6">
        <f t="shared" si="16"/>
        <v>0</v>
      </c>
      <c r="AX86" s="42"/>
    </row>
    <row r="87" spans="1:50" x14ac:dyDescent="0.25">
      <c r="A87" s="97"/>
      <c r="B87" s="79" t="s">
        <v>152</v>
      </c>
      <c r="C87" s="72" t="s">
        <v>153</v>
      </c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6">
        <f t="shared" si="16"/>
        <v>0</v>
      </c>
      <c r="AX87" s="42"/>
    </row>
    <row r="88" spans="1:50" x14ac:dyDescent="0.25">
      <c r="A88" s="97"/>
      <c r="B88" s="79" t="s">
        <v>154</v>
      </c>
      <c r="C88" s="72" t="s">
        <v>155</v>
      </c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6">
        <f t="shared" si="16"/>
        <v>0</v>
      </c>
      <c r="AX88" s="42"/>
    </row>
    <row r="89" spans="1:50" x14ac:dyDescent="0.25">
      <c r="A89" s="97"/>
      <c r="B89" s="79" t="s">
        <v>156</v>
      </c>
      <c r="C89" s="72" t="s">
        <v>157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6">
        <f t="shared" si="16"/>
        <v>0</v>
      </c>
      <c r="AX89" s="42"/>
    </row>
    <row r="90" spans="1:50" x14ac:dyDescent="0.25">
      <c r="A90" s="42"/>
      <c r="B90" s="78" t="s">
        <v>158</v>
      </c>
      <c r="C90" s="69" t="s">
        <v>159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6">
        <f t="shared" si="16"/>
        <v>0</v>
      </c>
      <c r="AX90" s="42"/>
    </row>
    <row r="91" spans="1:50" x14ac:dyDescent="0.25">
      <c r="A91" s="42"/>
      <c r="B91" s="78" t="s">
        <v>160</v>
      </c>
      <c r="C91" s="69" t="s">
        <v>161</v>
      </c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6">
        <f t="shared" si="16"/>
        <v>0</v>
      </c>
      <c r="AX91" s="42"/>
    </row>
    <row r="92" spans="1:50" x14ac:dyDescent="0.25">
      <c r="A92" s="42"/>
      <c r="B92" s="78" t="s">
        <v>162</v>
      </c>
      <c r="C92" s="69" t="s">
        <v>163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6">
        <f t="shared" si="16"/>
        <v>0</v>
      </c>
      <c r="AX92" s="42"/>
    </row>
    <row r="93" spans="1:50" x14ac:dyDescent="0.25">
      <c r="A93" s="42"/>
      <c r="B93" s="78" t="s">
        <v>164</v>
      </c>
      <c r="C93" s="69" t="s">
        <v>165</v>
      </c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6">
        <f t="shared" si="16"/>
        <v>0</v>
      </c>
      <c r="AX93" s="42"/>
    </row>
    <row r="94" spans="1:50" x14ac:dyDescent="0.25">
      <c r="A94" s="42"/>
      <c r="B94" s="78" t="s">
        <v>166</v>
      </c>
      <c r="C94" s="69" t="s">
        <v>167</v>
      </c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  <c r="AV94" s="114"/>
      <c r="AW94" s="6">
        <f t="shared" si="16"/>
        <v>0</v>
      </c>
      <c r="AX94" s="42"/>
    </row>
    <row r="95" spans="1:50" x14ac:dyDescent="0.25">
      <c r="A95" s="42"/>
      <c r="B95" s="78" t="s">
        <v>168</v>
      </c>
      <c r="C95" s="69" t="s">
        <v>169</v>
      </c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6">
        <f t="shared" si="16"/>
        <v>0</v>
      </c>
      <c r="AX95" s="42"/>
    </row>
    <row r="96" spans="1:50" x14ac:dyDescent="0.25">
      <c r="A96" s="42"/>
      <c r="B96" s="78"/>
      <c r="C96" s="71" t="s">
        <v>170</v>
      </c>
      <c r="D96" s="4">
        <f xml:space="preserve"> SUM( D61,D68,D73,D78,D82,D90:D95 )</f>
        <v>0</v>
      </c>
      <c r="E96" s="4">
        <f t="shared" ref="E96:AV96" si="21" xml:space="preserve"> SUM( E61,E68,E73,E78,E82,E90:E95 )</f>
        <v>0</v>
      </c>
      <c r="F96" s="4">
        <f t="shared" si="21"/>
        <v>0</v>
      </c>
      <c r="G96" s="4">
        <f t="shared" si="21"/>
        <v>0</v>
      </c>
      <c r="H96" s="4">
        <f t="shared" si="21"/>
        <v>0</v>
      </c>
      <c r="I96" s="4">
        <f t="shared" si="21"/>
        <v>0</v>
      </c>
      <c r="J96" s="4">
        <f t="shared" si="21"/>
        <v>0</v>
      </c>
      <c r="K96" s="4">
        <f t="shared" si="21"/>
        <v>0</v>
      </c>
      <c r="L96" s="4">
        <f t="shared" si="21"/>
        <v>0</v>
      </c>
      <c r="M96" s="4">
        <f t="shared" si="21"/>
        <v>0</v>
      </c>
      <c r="N96" s="4">
        <f t="shared" si="21"/>
        <v>0</v>
      </c>
      <c r="O96" s="4">
        <f t="shared" si="21"/>
        <v>0</v>
      </c>
      <c r="P96" s="4">
        <f t="shared" si="21"/>
        <v>0</v>
      </c>
      <c r="Q96" s="4">
        <f t="shared" si="21"/>
        <v>0</v>
      </c>
      <c r="R96" s="4">
        <f t="shared" si="21"/>
        <v>0</v>
      </c>
      <c r="S96" s="4">
        <f t="shared" si="21"/>
        <v>0</v>
      </c>
      <c r="T96" s="4">
        <f t="shared" si="21"/>
        <v>0</v>
      </c>
      <c r="U96" s="4">
        <f t="shared" si="21"/>
        <v>0</v>
      </c>
      <c r="V96" s="4">
        <f t="shared" si="21"/>
        <v>0</v>
      </c>
      <c r="W96" s="4">
        <f t="shared" si="21"/>
        <v>0</v>
      </c>
      <c r="X96" s="4">
        <f t="shared" si="21"/>
        <v>0</v>
      </c>
      <c r="Y96" s="4">
        <f t="shared" si="21"/>
        <v>0</v>
      </c>
      <c r="Z96" s="4">
        <f t="shared" si="21"/>
        <v>0</v>
      </c>
      <c r="AA96" s="4">
        <f t="shared" si="21"/>
        <v>0</v>
      </c>
      <c r="AB96" s="4">
        <f t="shared" si="21"/>
        <v>0</v>
      </c>
      <c r="AC96" s="4">
        <f t="shared" si="21"/>
        <v>0</v>
      </c>
      <c r="AD96" s="4">
        <f xml:space="preserve"> SUM( AD61,AD68,AD73,AD78,AD82,AD90:AD95 )</f>
        <v>0</v>
      </c>
      <c r="AE96" s="4">
        <f t="shared" si="21"/>
        <v>0</v>
      </c>
      <c r="AF96" s="4">
        <f t="shared" si="21"/>
        <v>0</v>
      </c>
      <c r="AG96" s="4">
        <f t="shared" si="21"/>
        <v>0</v>
      </c>
      <c r="AH96" s="4">
        <f t="shared" si="21"/>
        <v>0</v>
      </c>
      <c r="AI96" s="4">
        <f t="shared" si="21"/>
        <v>0</v>
      </c>
      <c r="AJ96" s="4">
        <f t="shared" si="21"/>
        <v>0</v>
      </c>
      <c r="AK96" s="4">
        <f t="shared" si="21"/>
        <v>0</v>
      </c>
      <c r="AL96" s="4">
        <f t="shared" si="21"/>
        <v>0</v>
      </c>
      <c r="AM96" s="4">
        <f t="shared" si="21"/>
        <v>0</v>
      </c>
      <c r="AN96" s="4">
        <f t="shared" si="21"/>
        <v>0</v>
      </c>
      <c r="AO96" s="4">
        <f t="shared" si="21"/>
        <v>0</v>
      </c>
      <c r="AP96" s="4">
        <f t="shared" si="21"/>
        <v>0</v>
      </c>
      <c r="AQ96" s="4">
        <f t="shared" si="21"/>
        <v>0</v>
      </c>
      <c r="AR96" s="4">
        <f t="shared" si="21"/>
        <v>0</v>
      </c>
      <c r="AS96" s="4">
        <f t="shared" si="21"/>
        <v>0</v>
      </c>
      <c r="AT96" s="4">
        <f t="shared" si="21"/>
        <v>0</v>
      </c>
      <c r="AU96" s="4">
        <f t="shared" si="21"/>
        <v>0</v>
      </c>
      <c r="AV96" s="4">
        <f t="shared" si="21"/>
        <v>0</v>
      </c>
      <c r="AW96" s="6">
        <f t="shared" si="16"/>
        <v>0</v>
      </c>
      <c r="AX96" s="42"/>
    </row>
    <row r="97" spans="1:50" s="99" customFormat="1" x14ac:dyDescent="0.25">
      <c r="A97" s="97"/>
      <c r="B97" s="77" t="s">
        <v>171</v>
      </c>
      <c r="C97" s="70" t="s">
        <v>172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1"/>
      <c r="AX97" s="97"/>
    </row>
    <row r="98" spans="1:50" x14ac:dyDescent="0.25">
      <c r="A98" s="97"/>
      <c r="B98" s="78" t="s">
        <v>173</v>
      </c>
      <c r="C98" s="69" t="s">
        <v>174</v>
      </c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6">
        <f>SUM(D98:AV98)</f>
        <v>0</v>
      </c>
      <c r="AX98" s="42"/>
    </row>
    <row r="99" spans="1:50" x14ac:dyDescent="0.25">
      <c r="A99" s="97"/>
      <c r="B99" s="78" t="s">
        <v>175</v>
      </c>
      <c r="C99" s="69" t="s">
        <v>176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6">
        <f t="shared" ref="AW99:AW162" si="22">SUM(D99:AV99)</f>
        <v>0</v>
      </c>
      <c r="AX99" s="42"/>
    </row>
    <row r="100" spans="1:50" x14ac:dyDescent="0.25">
      <c r="A100" s="97"/>
      <c r="B100" s="78" t="s">
        <v>177</v>
      </c>
      <c r="C100" s="69" t="s">
        <v>178</v>
      </c>
      <c r="D100" s="43">
        <f>SUM(D101:D108)</f>
        <v>0</v>
      </c>
      <c r="E100" s="43">
        <f t="shared" ref="E100:AB100" si="23">SUM(E101:E108)</f>
        <v>0</v>
      </c>
      <c r="F100" s="43">
        <f t="shared" si="23"/>
        <v>0</v>
      </c>
      <c r="G100" s="43">
        <f t="shared" si="23"/>
        <v>0</v>
      </c>
      <c r="H100" s="43">
        <f t="shared" si="23"/>
        <v>0</v>
      </c>
      <c r="I100" s="43">
        <f t="shared" si="23"/>
        <v>0</v>
      </c>
      <c r="J100" s="43">
        <f t="shared" si="23"/>
        <v>0</v>
      </c>
      <c r="K100" s="43">
        <f t="shared" si="23"/>
        <v>0</v>
      </c>
      <c r="L100" s="43">
        <f t="shared" si="23"/>
        <v>0</v>
      </c>
      <c r="M100" s="43">
        <f t="shared" si="23"/>
        <v>0</v>
      </c>
      <c r="N100" s="43">
        <f t="shared" si="23"/>
        <v>0</v>
      </c>
      <c r="O100" s="43">
        <f t="shared" si="23"/>
        <v>0</v>
      </c>
      <c r="P100" s="43">
        <f t="shared" si="23"/>
        <v>0</v>
      </c>
      <c r="Q100" s="43">
        <f t="shared" si="23"/>
        <v>0</v>
      </c>
      <c r="R100" s="43">
        <f t="shared" si="23"/>
        <v>0</v>
      </c>
      <c r="S100" s="43">
        <f t="shared" si="23"/>
        <v>0</v>
      </c>
      <c r="T100" s="43">
        <f t="shared" si="23"/>
        <v>0</v>
      </c>
      <c r="U100" s="43">
        <f t="shared" si="23"/>
        <v>0</v>
      </c>
      <c r="V100" s="43">
        <f t="shared" si="23"/>
        <v>0</v>
      </c>
      <c r="W100" s="43">
        <f t="shared" si="23"/>
        <v>0</v>
      </c>
      <c r="X100" s="43">
        <f t="shared" si="23"/>
        <v>0</v>
      </c>
      <c r="Y100" s="43">
        <f t="shared" si="23"/>
        <v>0</v>
      </c>
      <c r="Z100" s="43">
        <f t="shared" si="23"/>
        <v>0</v>
      </c>
      <c r="AA100" s="43">
        <f t="shared" si="23"/>
        <v>0</v>
      </c>
      <c r="AB100" s="43">
        <f t="shared" si="23"/>
        <v>0</v>
      </c>
      <c r="AC100" s="43">
        <f t="shared" ref="AC100:AV100" si="24">SUM(AC101:AC108)</f>
        <v>0</v>
      </c>
      <c r="AD100" s="43">
        <f t="shared" si="24"/>
        <v>0</v>
      </c>
      <c r="AE100" s="43">
        <f t="shared" si="24"/>
        <v>0</v>
      </c>
      <c r="AF100" s="43">
        <f t="shared" si="24"/>
        <v>0</v>
      </c>
      <c r="AG100" s="43">
        <f t="shared" si="24"/>
        <v>0</v>
      </c>
      <c r="AH100" s="43">
        <f t="shared" si="24"/>
        <v>0</v>
      </c>
      <c r="AI100" s="43">
        <f t="shared" si="24"/>
        <v>0</v>
      </c>
      <c r="AJ100" s="43">
        <f t="shared" si="24"/>
        <v>0</v>
      </c>
      <c r="AK100" s="43">
        <f t="shared" si="24"/>
        <v>0</v>
      </c>
      <c r="AL100" s="43">
        <f t="shared" si="24"/>
        <v>0</v>
      </c>
      <c r="AM100" s="43">
        <f t="shared" si="24"/>
        <v>0</v>
      </c>
      <c r="AN100" s="43">
        <f t="shared" si="24"/>
        <v>0</v>
      </c>
      <c r="AO100" s="43">
        <f t="shared" si="24"/>
        <v>0</v>
      </c>
      <c r="AP100" s="43">
        <f t="shared" si="24"/>
        <v>0</v>
      </c>
      <c r="AQ100" s="43">
        <f t="shared" si="24"/>
        <v>0</v>
      </c>
      <c r="AR100" s="43">
        <f t="shared" si="24"/>
        <v>0</v>
      </c>
      <c r="AS100" s="43">
        <f t="shared" si="24"/>
        <v>0</v>
      </c>
      <c r="AT100" s="43">
        <f t="shared" si="24"/>
        <v>0</v>
      </c>
      <c r="AU100" s="43">
        <f t="shared" si="24"/>
        <v>0</v>
      </c>
      <c r="AV100" s="43">
        <f t="shared" si="24"/>
        <v>0</v>
      </c>
      <c r="AW100" s="6">
        <f t="shared" si="22"/>
        <v>0</v>
      </c>
      <c r="AX100" s="42"/>
    </row>
    <row r="101" spans="1:50" x14ac:dyDescent="0.25">
      <c r="A101" s="97"/>
      <c r="B101" s="79" t="s">
        <v>179</v>
      </c>
      <c r="C101" s="72" t="s">
        <v>180</v>
      </c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6">
        <f t="shared" si="22"/>
        <v>0</v>
      </c>
      <c r="AX101" s="42"/>
    </row>
    <row r="102" spans="1:50" x14ac:dyDescent="0.25">
      <c r="A102" s="97"/>
      <c r="B102" s="79" t="s">
        <v>181</v>
      </c>
      <c r="C102" s="72" t="s">
        <v>182</v>
      </c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6">
        <f t="shared" si="22"/>
        <v>0</v>
      </c>
      <c r="AX102" s="42"/>
    </row>
    <row r="103" spans="1:50" x14ac:dyDescent="0.25">
      <c r="A103" s="97"/>
      <c r="B103" s="79" t="s">
        <v>183</v>
      </c>
      <c r="C103" s="72" t="s">
        <v>184</v>
      </c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6">
        <f t="shared" si="22"/>
        <v>0</v>
      </c>
      <c r="AX103" s="42"/>
    </row>
    <row r="104" spans="1:50" ht="25.5" x14ac:dyDescent="0.25">
      <c r="A104" s="42"/>
      <c r="B104" s="79" t="s">
        <v>185</v>
      </c>
      <c r="C104" s="73" t="s">
        <v>186</v>
      </c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6">
        <f t="shared" si="22"/>
        <v>0</v>
      </c>
      <c r="AX104" s="42"/>
    </row>
    <row r="105" spans="1:50" ht="25.5" x14ac:dyDescent="0.25">
      <c r="A105" s="42"/>
      <c r="B105" s="79" t="s">
        <v>187</v>
      </c>
      <c r="C105" s="73" t="s">
        <v>188</v>
      </c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6">
        <f t="shared" si="22"/>
        <v>0</v>
      </c>
      <c r="AX105" s="42"/>
    </row>
    <row r="106" spans="1:50" x14ac:dyDescent="0.25">
      <c r="A106" s="42"/>
      <c r="B106" s="79" t="s">
        <v>189</v>
      </c>
      <c r="C106" s="72" t="s">
        <v>190</v>
      </c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6">
        <f t="shared" si="22"/>
        <v>0</v>
      </c>
      <c r="AX106" s="42"/>
    </row>
    <row r="107" spans="1:50" x14ac:dyDescent="0.25">
      <c r="A107" s="42"/>
      <c r="B107" s="79" t="s">
        <v>191</v>
      </c>
      <c r="C107" s="72" t="s">
        <v>192</v>
      </c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  <c r="AV107" s="114"/>
      <c r="AW107" s="6">
        <f t="shared" si="22"/>
        <v>0</v>
      </c>
      <c r="AX107" s="42"/>
    </row>
    <row r="108" spans="1:50" x14ac:dyDescent="0.25">
      <c r="A108" s="42"/>
      <c r="B108" s="79" t="s">
        <v>193</v>
      </c>
      <c r="C108" s="72" t="s">
        <v>194</v>
      </c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6">
        <f t="shared" si="22"/>
        <v>0</v>
      </c>
      <c r="AX108" s="42"/>
    </row>
    <row r="109" spans="1:50" x14ac:dyDescent="0.25">
      <c r="A109" s="42"/>
      <c r="B109" s="78" t="s">
        <v>195</v>
      </c>
      <c r="C109" s="69" t="s">
        <v>196</v>
      </c>
      <c r="D109" s="43">
        <f>SUM(D110:D115)</f>
        <v>0</v>
      </c>
      <c r="E109" s="43">
        <f t="shared" ref="E109:AB109" si="25">SUM(E110:E115)</f>
        <v>0</v>
      </c>
      <c r="F109" s="43">
        <f t="shared" si="25"/>
        <v>0</v>
      </c>
      <c r="G109" s="43">
        <f t="shared" si="25"/>
        <v>0</v>
      </c>
      <c r="H109" s="43">
        <f t="shared" si="25"/>
        <v>0</v>
      </c>
      <c r="I109" s="43">
        <f t="shared" si="25"/>
        <v>0</v>
      </c>
      <c r="J109" s="43">
        <f t="shared" si="25"/>
        <v>0</v>
      </c>
      <c r="K109" s="43">
        <f t="shared" si="25"/>
        <v>0</v>
      </c>
      <c r="L109" s="43">
        <f t="shared" si="25"/>
        <v>0</v>
      </c>
      <c r="M109" s="43">
        <f t="shared" si="25"/>
        <v>0</v>
      </c>
      <c r="N109" s="43">
        <f t="shared" si="25"/>
        <v>0</v>
      </c>
      <c r="O109" s="43">
        <f t="shared" si="25"/>
        <v>0</v>
      </c>
      <c r="P109" s="43">
        <f t="shared" si="25"/>
        <v>0</v>
      </c>
      <c r="Q109" s="43">
        <f t="shared" si="25"/>
        <v>0</v>
      </c>
      <c r="R109" s="43">
        <f t="shared" si="25"/>
        <v>0</v>
      </c>
      <c r="S109" s="43">
        <f t="shared" si="25"/>
        <v>0</v>
      </c>
      <c r="T109" s="43">
        <f t="shared" si="25"/>
        <v>0</v>
      </c>
      <c r="U109" s="43">
        <f t="shared" si="25"/>
        <v>0</v>
      </c>
      <c r="V109" s="43">
        <f t="shared" si="25"/>
        <v>0</v>
      </c>
      <c r="W109" s="43">
        <f t="shared" si="25"/>
        <v>0</v>
      </c>
      <c r="X109" s="43">
        <f t="shared" si="25"/>
        <v>0</v>
      </c>
      <c r="Y109" s="43">
        <f t="shared" si="25"/>
        <v>0</v>
      </c>
      <c r="Z109" s="43">
        <f t="shared" si="25"/>
        <v>0</v>
      </c>
      <c r="AA109" s="43">
        <f t="shared" si="25"/>
        <v>0</v>
      </c>
      <c r="AB109" s="43">
        <f t="shared" si="25"/>
        <v>0</v>
      </c>
      <c r="AC109" s="43">
        <f t="shared" ref="AC109:AV109" si="26">SUM(AC110:AC115)</f>
        <v>0</v>
      </c>
      <c r="AD109" s="43">
        <f t="shared" si="26"/>
        <v>0</v>
      </c>
      <c r="AE109" s="43">
        <f t="shared" si="26"/>
        <v>0</v>
      </c>
      <c r="AF109" s="43">
        <f t="shared" si="26"/>
        <v>0</v>
      </c>
      <c r="AG109" s="43">
        <f t="shared" si="26"/>
        <v>0</v>
      </c>
      <c r="AH109" s="43">
        <f t="shared" si="26"/>
        <v>0</v>
      </c>
      <c r="AI109" s="43">
        <f t="shared" si="26"/>
        <v>0</v>
      </c>
      <c r="AJ109" s="43">
        <f t="shared" si="26"/>
        <v>0</v>
      </c>
      <c r="AK109" s="43">
        <f t="shared" si="26"/>
        <v>0</v>
      </c>
      <c r="AL109" s="43">
        <f t="shared" si="26"/>
        <v>0</v>
      </c>
      <c r="AM109" s="43">
        <f t="shared" si="26"/>
        <v>0</v>
      </c>
      <c r="AN109" s="43">
        <f t="shared" si="26"/>
        <v>0</v>
      </c>
      <c r="AO109" s="43">
        <f t="shared" si="26"/>
        <v>0</v>
      </c>
      <c r="AP109" s="43">
        <f t="shared" si="26"/>
        <v>0</v>
      </c>
      <c r="AQ109" s="43">
        <f t="shared" si="26"/>
        <v>0</v>
      </c>
      <c r="AR109" s="43">
        <f t="shared" si="26"/>
        <v>0</v>
      </c>
      <c r="AS109" s="43">
        <f t="shared" si="26"/>
        <v>0</v>
      </c>
      <c r="AT109" s="43">
        <f t="shared" si="26"/>
        <v>0</v>
      </c>
      <c r="AU109" s="43">
        <f t="shared" si="26"/>
        <v>0</v>
      </c>
      <c r="AV109" s="43">
        <f t="shared" si="26"/>
        <v>0</v>
      </c>
      <c r="AW109" s="6">
        <f t="shared" si="22"/>
        <v>0</v>
      </c>
      <c r="AX109" s="42"/>
    </row>
    <row r="110" spans="1:50" x14ac:dyDescent="0.25">
      <c r="A110" s="42"/>
      <c r="B110" s="79" t="s">
        <v>197</v>
      </c>
      <c r="C110" s="72" t="s">
        <v>198</v>
      </c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6">
        <f t="shared" si="22"/>
        <v>0</v>
      </c>
      <c r="AX110" s="42"/>
    </row>
    <row r="111" spans="1:50" x14ac:dyDescent="0.25">
      <c r="A111" s="42"/>
      <c r="B111" s="79" t="s">
        <v>199</v>
      </c>
      <c r="C111" s="72" t="s">
        <v>200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6">
        <f t="shared" si="22"/>
        <v>0</v>
      </c>
      <c r="AX111" s="42"/>
    </row>
    <row r="112" spans="1:50" x14ac:dyDescent="0.25">
      <c r="A112" s="97"/>
      <c r="B112" s="79" t="s">
        <v>201</v>
      </c>
      <c r="C112" s="72" t="s">
        <v>202</v>
      </c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6">
        <f t="shared" si="22"/>
        <v>0</v>
      </c>
      <c r="AX112" s="42"/>
    </row>
    <row r="113" spans="1:50" x14ac:dyDescent="0.25">
      <c r="A113" s="97"/>
      <c r="B113" s="79" t="s">
        <v>203</v>
      </c>
      <c r="C113" s="72" t="s">
        <v>182</v>
      </c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6">
        <f t="shared" si="22"/>
        <v>0</v>
      </c>
      <c r="AX113" s="42"/>
    </row>
    <row r="114" spans="1:50" x14ac:dyDescent="0.25">
      <c r="A114" s="97"/>
      <c r="B114" s="79" t="s">
        <v>204</v>
      </c>
      <c r="C114" s="72" t="s">
        <v>401</v>
      </c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6">
        <f t="shared" si="22"/>
        <v>0</v>
      </c>
      <c r="AX114" s="42"/>
    </row>
    <row r="115" spans="1:50" x14ac:dyDescent="0.25">
      <c r="A115" s="42"/>
      <c r="B115" s="79" t="s">
        <v>400</v>
      </c>
      <c r="C115" s="72" t="s">
        <v>194</v>
      </c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6">
        <f t="shared" si="22"/>
        <v>0</v>
      </c>
      <c r="AX115" s="42"/>
    </row>
    <row r="116" spans="1:50" x14ac:dyDescent="0.25">
      <c r="A116" s="42"/>
      <c r="B116" s="78" t="s">
        <v>205</v>
      </c>
      <c r="C116" s="69" t="s">
        <v>206</v>
      </c>
      <c r="D116" s="43">
        <f>SUM(D117:D125)</f>
        <v>0</v>
      </c>
      <c r="E116" s="43">
        <f t="shared" ref="E116:AB116" si="27">SUM(E117:E125)</f>
        <v>0</v>
      </c>
      <c r="F116" s="43">
        <f t="shared" si="27"/>
        <v>0</v>
      </c>
      <c r="G116" s="43">
        <f t="shared" si="27"/>
        <v>0</v>
      </c>
      <c r="H116" s="43">
        <f t="shared" si="27"/>
        <v>0</v>
      </c>
      <c r="I116" s="43">
        <f t="shared" si="27"/>
        <v>0</v>
      </c>
      <c r="J116" s="43">
        <f t="shared" si="27"/>
        <v>0</v>
      </c>
      <c r="K116" s="43">
        <f t="shared" si="27"/>
        <v>0</v>
      </c>
      <c r="L116" s="43">
        <f t="shared" si="27"/>
        <v>0</v>
      </c>
      <c r="M116" s="43">
        <f t="shared" si="27"/>
        <v>0</v>
      </c>
      <c r="N116" s="43">
        <f t="shared" si="27"/>
        <v>0</v>
      </c>
      <c r="O116" s="43">
        <f t="shared" si="27"/>
        <v>0</v>
      </c>
      <c r="P116" s="43">
        <f t="shared" si="27"/>
        <v>0</v>
      </c>
      <c r="Q116" s="43">
        <f t="shared" si="27"/>
        <v>0</v>
      </c>
      <c r="R116" s="43">
        <f t="shared" si="27"/>
        <v>0</v>
      </c>
      <c r="S116" s="43">
        <f t="shared" si="27"/>
        <v>0</v>
      </c>
      <c r="T116" s="43">
        <f t="shared" si="27"/>
        <v>0</v>
      </c>
      <c r="U116" s="43">
        <f t="shared" si="27"/>
        <v>0</v>
      </c>
      <c r="V116" s="43">
        <f t="shared" si="27"/>
        <v>0</v>
      </c>
      <c r="W116" s="43">
        <f t="shared" si="27"/>
        <v>0</v>
      </c>
      <c r="X116" s="43">
        <f t="shared" si="27"/>
        <v>0</v>
      </c>
      <c r="Y116" s="43">
        <f t="shared" si="27"/>
        <v>0</v>
      </c>
      <c r="Z116" s="43">
        <f t="shared" si="27"/>
        <v>0</v>
      </c>
      <c r="AA116" s="43">
        <f t="shared" si="27"/>
        <v>0</v>
      </c>
      <c r="AB116" s="43">
        <f t="shared" si="27"/>
        <v>0</v>
      </c>
      <c r="AC116" s="43">
        <f t="shared" ref="AC116:AV116" si="28">SUM(AC117:AC125)</f>
        <v>0</v>
      </c>
      <c r="AD116" s="43">
        <f t="shared" si="28"/>
        <v>0</v>
      </c>
      <c r="AE116" s="43">
        <f t="shared" si="28"/>
        <v>0</v>
      </c>
      <c r="AF116" s="43">
        <f t="shared" si="28"/>
        <v>0</v>
      </c>
      <c r="AG116" s="43">
        <f t="shared" si="28"/>
        <v>0</v>
      </c>
      <c r="AH116" s="43">
        <f t="shared" si="28"/>
        <v>0</v>
      </c>
      <c r="AI116" s="43">
        <f t="shared" si="28"/>
        <v>0</v>
      </c>
      <c r="AJ116" s="43">
        <f t="shared" si="28"/>
        <v>0</v>
      </c>
      <c r="AK116" s="43">
        <f t="shared" si="28"/>
        <v>0</v>
      </c>
      <c r="AL116" s="43">
        <f t="shared" si="28"/>
        <v>0</v>
      </c>
      <c r="AM116" s="43">
        <f t="shared" si="28"/>
        <v>0</v>
      </c>
      <c r="AN116" s="43">
        <f t="shared" si="28"/>
        <v>0</v>
      </c>
      <c r="AO116" s="43">
        <f t="shared" si="28"/>
        <v>0</v>
      </c>
      <c r="AP116" s="43">
        <f t="shared" si="28"/>
        <v>0</v>
      </c>
      <c r="AQ116" s="43">
        <f t="shared" si="28"/>
        <v>0</v>
      </c>
      <c r="AR116" s="43">
        <f t="shared" si="28"/>
        <v>0</v>
      </c>
      <c r="AS116" s="43">
        <f t="shared" si="28"/>
        <v>0</v>
      </c>
      <c r="AT116" s="43">
        <f t="shared" si="28"/>
        <v>0</v>
      </c>
      <c r="AU116" s="43">
        <f t="shared" si="28"/>
        <v>0</v>
      </c>
      <c r="AV116" s="43">
        <f t="shared" si="28"/>
        <v>0</v>
      </c>
      <c r="AW116" s="6">
        <f t="shared" si="22"/>
        <v>0</v>
      </c>
      <c r="AX116" s="42"/>
    </row>
    <row r="117" spans="1:50" x14ac:dyDescent="0.25">
      <c r="A117" s="97"/>
      <c r="B117" s="79" t="s">
        <v>207</v>
      </c>
      <c r="C117" s="73" t="s">
        <v>208</v>
      </c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  <c r="AV117" s="114"/>
      <c r="AW117" s="6">
        <f t="shared" si="22"/>
        <v>0</v>
      </c>
      <c r="AX117" s="42"/>
    </row>
    <row r="118" spans="1:50" x14ac:dyDescent="0.25">
      <c r="A118" s="42"/>
      <c r="B118" s="79" t="s">
        <v>209</v>
      </c>
      <c r="C118" s="72" t="s">
        <v>210</v>
      </c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  <c r="AV118" s="114"/>
      <c r="AW118" s="6">
        <f t="shared" si="22"/>
        <v>0</v>
      </c>
      <c r="AX118" s="42"/>
    </row>
    <row r="119" spans="1:50" x14ac:dyDescent="0.25">
      <c r="A119" s="42"/>
      <c r="B119" s="79" t="s">
        <v>211</v>
      </c>
      <c r="C119" s="72" t="s">
        <v>182</v>
      </c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6">
        <f t="shared" si="22"/>
        <v>0</v>
      </c>
      <c r="AX119" s="42"/>
    </row>
    <row r="120" spans="1:50" x14ac:dyDescent="0.25">
      <c r="A120" s="42"/>
      <c r="B120" s="79" t="s">
        <v>212</v>
      </c>
      <c r="C120" s="72" t="s">
        <v>213</v>
      </c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6">
        <f t="shared" si="22"/>
        <v>0</v>
      </c>
      <c r="AX120" s="42"/>
    </row>
    <row r="121" spans="1:50" x14ac:dyDescent="0.25">
      <c r="A121" s="42"/>
      <c r="B121" s="79" t="s">
        <v>214</v>
      </c>
      <c r="C121" s="72" t="s">
        <v>215</v>
      </c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6">
        <f t="shared" si="22"/>
        <v>0</v>
      </c>
      <c r="AX121" s="42"/>
    </row>
    <row r="122" spans="1:50" x14ac:dyDescent="0.25">
      <c r="A122" s="42"/>
      <c r="B122" s="79" t="s">
        <v>216</v>
      </c>
      <c r="C122" s="72" t="s">
        <v>217</v>
      </c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  <c r="AV122" s="114"/>
      <c r="AW122" s="6">
        <f t="shared" si="22"/>
        <v>0</v>
      </c>
      <c r="AX122" s="42"/>
    </row>
    <row r="123" spans="1:50" x14ac:dyDescent="0.25">
      <c r="A123" s="42"/>
      <c r="B123" s="79" t="s">
        <v>218</v>
      </c>
      <c r="C123" s="72" t="s">
        <v>219</v>
      </c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  <c r="AN123" s="114"/>
      <c r="AO123" s="114"/>
      <c r="AP123" s="114"/>
      <c r="AQ123" s="114"/>
      <c r="AR123" s="114"/>
      <c r="AS123" s="114"/>
      <c r="AT123" s="114"/>
      <c r="AU123" s="114"/>
      <c r="AV123" s="114"/>
      <c r="AW123" s="6">
        <f t="shared" si="22"/>
        <v>0</v>
      </c>
      <c r="AX123" s="42"/>
    </row>
    <row r="124" spans="1:50" x14ac:dyDescent="0.25">
      <c r="A124" s="42"/>
      <c r="B124" s="79" t="s">
        <v>220</v>
      </c>
      <c r="C124" s="72" t="s">
        <v>221</v>
      </c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  <c r="AN124" s="114"/>
      <c r="AO124" s="114"/>
      <c r="AP124" s="114"/>
      <c r="AQ124" s="114"/>
      <c r="AR124" s="114"/>
      <c r="AS124" s="114"/>
      <c r="AT124" s="114"/>
      <c r="AU124" s="114"/>
      <c r="AV124" s="114"/>
      <c r="AW124" s="6">
        <f t="shared" si="22"/>
        <v>0</v>
      </c>
      <c r="AX124" s="42"/>
    </row>
    <row r="125" spans="1:50" x14ac:dyDescent="0.25">
      <c r="A125" s="42"/>
      <c r="B125" s="79" t="s">
        <v>222</v>
      </c>
      <c r="C125" s="72" t="s">
        <v>194</v>
      </c>
      <c r="D125" s="114"/>
      <c r="E125" s="114"/>
      <c r="F125" s="114"/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  <c r="AC125" s="114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  <c r="AN125" s="114"/>
      <c r="AO125" s="114"/>
      <c r="AP125" s="114"/>
      <c r="AQ125" s="114"/>
      <c r="AR125" s="114"/>
      <c r="AS125" s="114"/>
      <c r="AT125" s="114"/>
      <c r="AU125" s="114"/>
      <c r="AV125" s="114"/>
      <c r="AW125" s="6">
        <f t="shared" si="22"/>
        <v>0</v>
      </c>
      <c r="AX125" s="42"/>
    </row>
    <row r="126" spans="1:50" x14ac:dyDescent="0.25">
      <c r="A126" s="42"/>
      <c r="B126" s="78" t="s">
        <v>223</v>
      </c>
      <c r="C126" s="69" t="s">
        <v>224</v>
      </c>
      <c r="D126" s="43">
        <f>SUM(D127:D135)</f>
        <v>0</v>
      </c>
      <c r="E126" s="43">
        <f t="shared" ref="E126:AB126" si="29">SUM(E127:E135)</f>
        <v>0</v>
      </c>
      <c r="F126" s="43">
        <f t="shared" si="29"/>
        <v>0</v>
      </c>
      <c r="G126" s="43">
        <f t="shared" si="29"/>
        <v>0</v>
      </c>
      <c r="H126" s="43">
        <f t="shared" si="29"/>
        <v>0</v>
      </c>
      <c r="I126" s="43">
        <f t="shared" si="29"/>
        <v>0</v>
      </c>
      <c r="J126" s="43">
        <f t="shared" si="29"/>
        <v>0</v>
      </c>
      <c r="K126" s="43">
        <f t="shared" si="29"/>
        <v>0</v>
      </c>
      <c r="L126" s="43">
        <f t="shared" si="29"/>
        <v>0</v>
      </c>
      <c r="M126" s="43">
        <f t="shared" si="29"/>
        <v>0</v>
      </c>
      <c r="N126" s="43">
        <f t="shared" si="29"/>
        <v>0</v>
      </c>
      <c r="O126" s="43">
        <f t="shared" si="29"/>
        <v>0</v>
      </c>
      <c r="P126" s="43">
        <f t="shared" si="29"/>
        <v>0</v>
      </c>
      <c r="Q126" s="43">
        <f t="shared" si="29"/>
        <v>0</v>
      </c>
      <c r="R126" s="43">
        <f t="shared" si="29"/>
        <v>0</v>
      </c>
      <c r="S126" s="43">
        <f t="shared" si="29"/>
        <v>0</v>
      </c>
      <c r="T126" s="43">
        <f t="shared" si="29"/>
        <v>0</v>
      </c>
      <c r="U126" s="43">
        <f t="shared" si="29"/>
        <v>0</v>
      </c>
      <c r="V126" s="43">
        <f t="shared" si="29"/>
        <v>0</v>
      </c>
      <c r="W126" s="43">
        <f t="shared" si="29"/>
        <v>0</v>
      </c>
      <c r="X126" s="43">
        <f t="shared" si="29"/>
        <v>0</v>
      </c>
      <c r="Y126" s="43">
        <f t="shared" si="29"/>
        <v>0</v>
      </c>
      <c r="Z126" s="43">
        <f t="shared" si="29"/>
        <v>0</v>
      </c>
      <c r="AA126" s="43">
        <f t="shared" si="29"/>
        <v>0</v>
      </c>
      <c r="AB126" s="43">
        <f t="shared" si="29"/>
        <v>0</v>
      </c>
      <c r="AC126" s="43">
        <f t="shared" ref="AC126:AV126" si="30">SUM(AC127:AC135)</f>
        <v>0</v>
      </c>
      <c r="AD126" s="43">
        <f t="shared" si="30"/>
        <v>0</v>
      </c>
      <c r="AE126" s="43">
        <f t="shared" si="30"/>
        <v>0</v>
      </c>
      <c r="AF126" s="43">
        <f t="shared" si="30"/>
        <v>0</v>
      </c>
      <c r="AG126" s="43">
        <f t="shared" si="30"/>
        <v>0</v>
      </c>
      <c r="AH126" s="43">
        <f t="shared" si="30"/>
        <v>0</v>
      </c>
      <c r="AI126" s="43">
        <f t="shared" si="30"/>
        <v>0</v>
      </c>
      <c r="AJ126" s="43">
        <f t="shared" si="30"/>
        <v>0</v>
      </c>
      <c r="AK126" s="43">
        <f t="shared" si="30"/>
        <v>0</v>
      </c>
      <c r="AL126" s="43">
        <f t="shared" si="30"/>
        <v>0</v>
      </c>
      <c r="AM126" s="43">
        <f t="shared" si="30"/>
        <v>0</v>
      </c>
      <c r="AN126" s="43">
        <f t="shared" si="30"/>
        <v>0</v>
      </c>
      <c r="AO126" s="43">
        <f t="shared" si="30"/>
        <v>0</v>
      </c>
      <c r="AP126" s="43">
        <f t="shared" si="30"/>
        <v>0</v>
      </c>
      <c r="AQ126" s="43">
        <f t="shared" si="30"/>
        <v>0</v>
      </c>
      <c r="AR126" s="43">
        <f t="shared" si="30"/>
        <v>0</v>
      </c>
      <c r="AS126" s="43">
        <f t="shared" si="30"/>
        <v>0</v>
      </c>
      <c r="AT126" s="43">
        <f t="shared" si="30"/>
        <v>0</v>
      </c>
      <c r="AU126" s="43">
        <f t="shared" si="30"/>
        <v>0</v>
      </c>
      <c r="AV126" s="43">
        <f t="shared" si="30"/>
        <v>0</v>
      </c>
      <c r="AW126" s="6">
        <f t="shared" si="22"/>
        <v>0</v>
      </c>
      <c r="AX126" s="42"/>
    </row>
    <row r="127" spans="1:50" x14ac:dyDescent="0.25">
      <c r="A127" s="97"/>
      <c r="B127" s="79" t="s">
        <v>225</v>
      </c>
      <c r="C127" s="72" t="s">
        <v>226</v>
      </c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6">
        <f t="shared" si="22"/>
        <v>0</v>
      </c>
      <c r="AX127" s="42"/>
    </row>
    <row r="128" spans="1:50" x14ac:dyDescent="0.25">
      <c r="A128" s="42"/>
      <c r="B128" s="79" t="s">
        <v>227</v>
      </c>
      <c r="C128" s="73" t="s">
        <v>228</v>
      </c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6">
        <f t="shared" si="22"/>
        <v>0</v>
      </c>
      <c r="AX128" s="42"/>
    </row>
    <row r="129" spans="1:50" ht="15" customHeight="1" x14ac:dyDescent="0.25">
      <c r="A129" s="42"/>
      <c r="B129" s="79" t="s">
        <v>229</v>
      </c>
      <c r="C129" s="73" t="s">
        <v>230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6">
        <f t="shared" si="22"/>
        <v>0</v>
      </c>
      <c r="AX129" s="42"/>
    </row>
    <row r="130" spans="1:50" x14ac:dyDescent="0.25">
      <c r="A130" s="42"/>
      <c r="B130" s="79" t="s">
        <v>231</v>
      </c>
      <c r="C130" s="73" t="s">
        <v>232</v>
      </c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4"/>
      <c r="AM130" s="114"/>
      <c r="AN130" s="114"/>
      <c r="AO130" s="114"/>
      <c r="AP130" s="114"/>
      <c r="AQ130" s="114"/>
      <c r="AR130" s="114"/>
      <c r="AS130" s="114"/>
      <c r="AT130" s="114"/>
      <c r="AU130" s="114"/>
      <c r="AV130" s="114"/>
      <c r="AW130" s="6">
        <f t="shared" si="22"/>
        <v>0</v>
      </c>
      <c r="AX130" s="42"/>
    </row>
    <row r="131" spans="1:50" x14ac:dyDescent="0.25">
      <c r="A131" s="42"/>
      <c r="B131" s="79" t="s">
        <v>233</v>
      </c>
      <c r="C131" s="73" t="s">
        <v>234</v>
      </c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  <c r="AN131" s="114"/>
      <c r="AO131" s="114"/>
      <c r="AP131" s="114"/>
      <c r="AQ131" s="114"/>
      <c r="AR131" s="114"/>
      <c r="AS131" s="114"/>
      <c r="AT131" s="114"/>
      <c r="AU131" s="114"/>
      <c r="AV131" s="114"/>
      <c r="AW131" s="6">
        <f t="shared" si="22"/>
        <v>0</v>
      </c>
      <c r="AX131" s="42"/>
    </row>
    <row r="132" spans="1:50" x14ac:dyDescent="0.25">
      <c r="A132" s="42"/>
      <c r="B132" s="79" t="s">
        <v>235</v>
      </c>
      <c r="C132" s="73" t="s">
        <v>236</v>
      </c>
      <c r="D132" s="114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  <c r="AN132" s="114"/>
      <c r="AO132" s="114"/>
      <c r="AP132" s="114"/>
      <c r="AQ132" s="114"/>
      <c r="AR132" s="114"/>
      <c r="AS132" s="114"/>
      <c r="AT132" s="114"/>
      <c r="AU132" s="114"/>
      <c r="AV132" s="114"/>
      <c r="AW132" s="6">
        <f t="shared" si="22"/>
        <v>0</v>
      </c>
      <c r="AX132" s="42"/>
    </row>
    <row r="133" spans="1:50" x14ac:dyDescent="0.25">
      <c r="A133" s="42"/>
      <c r="B133" s="79" t="s">
        <v>237</v>
      </c>
      <c r="C133" s="73" t="s">
        <v>238</v>
      </c>
      <c r="D133" s="114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4"/>
      <c r="AS133" s="114"/>
      <c r="AT133" s="114"/>
      <c r="AU133" s="114"/>
      <c r="AV133" s="114"/>
      <c r="AW133" s="6">
        <f t="shared" si="22"/>
        <v>0</v>
      </c>
      <c r="AX133" s="42"/>
    </row>
    <row r="134" spans="1:50" ht="25.5" x14ac:dyDescent="0.25">
      <c r="A134" s="42"/>
      <c r="B134" s="79" t="s">
        <v>239</v>
      </c>
      <c r="C134" s="73" t="s">
        <v>240</v>
      </c>
      <c r="D134" s="114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4"/>
      <c r="AP134" s="114"/>
      <c r="AQ134" s="114"/>
      <c r="AR134" s="114"/>
      <c r="AS134" s="114"/>
      <c r="AT134" s="114"/>
      <c r="AU134" s="114"/>
      <c r="AV134" s="114"/>
      <c r="AW134" s="6">
        <f t="shared" si="22"/>
        <v>0</v>
      </c>
      <c r="AX134" s="42"/>
    </row>
    <row r="135" spans="1:50" x14ac:dyDescent="0.25">
      <c r="A135" s="42"/>
      <c r="B135" s="79" t="s">
        <v>241</v>
      </c>
      <c r="C135" s="73" t="s">
        <v>194</v>
      </c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14"/>
      <c r="AS135" s="114"/>
      <c r="AT135" s="114"/>
      <c r="AU135" s="114"/>
      <c r="AV135" s="114"/>
      <c r="AW135" s="6">
        <f t="shared" si="22"/>
        <v>0</v>
      </c>
      <c r="AX135" s="42"/>
    </row>
    <row r="136" spans="1:50" x14ac:dyDescent="0.25">
      <c r="A136" s="42"/>
      <c r="B136" s="78" t="s">
        <v>242</v>
      </c>
      <c r="C136" s="69" t="s">
        <v>243</v>
      </c>
      <c r="D136" s="43">
        <f>SUM(D137:D142)</f>
        <v>0</v>
      </c>
      <c r="E136" s="43">
        <f t="shared" ref="E136:AB136" si="31">SUM(E137:E142)</f>
        <v>0</v>
      </c>
      <c r="F136" s="43">
        <f t="shared" si="31"/>
        <v>0</v>
      </c>
      <c r="G136" s="43">
        <f t="shared" si="31"/>
        <v>0</v>
      </c>
      <c r="H136" s="43">
        <f t="shared" si="31"/>
        <v>0</v>
      </c>
      <c r="I136" s="43">
        <f t="shared" si="31"/>
        <v>0</v>
      </c>
      <c r="J136" s="43">
        <f t="shared" si="31"/>
        <v>0</v>
      </c>
      <c r="K136" s="43">
        <f t="shared" si="31"/>
        <v>0</v>
      </c>
      <c r="L136" s="43">
        <f t="shared" si="31"/>
        <v>0</v>
      </c>
      <c r="M136" s="43">
        <f t="shared" si="31"/>
        <v>0</v>
      </c>
      <c r="N136" s="43">
        <f t="shared" si="31"/>
        <v>0</v>
      </c>
      <c r="O136" s="43">
        <f t="shared" si="31"/>
        <v>0</v>
      </c>
      <c r="P136" s="43">
        <f t="shared" si="31"/>
        <v>0</v>
      </c>
      <c r="Q136" s="43">
        <f t="shared" si="31"/>
        <v>0</v>
      </c>
      <c r="R136" s="43">
        <f t="shared" si="31"/>
        <v>0</v>
      </c>
      <c r="S136" s="43">
        <f t="shared" si="31"/>
        <v>0</v>
      </c>
      <c r="T136" s="43">
        <f t="shared" si="31"/>
        <v>0</v>
      </c>
      <c r="U136" s="43">
        <f t="shared" si="31"/>
        <v>0</v>
      </c>
      <c r="V136" s="43">
        <f t="shared" si="31"/>
        <v>0</v>
      </c>
      <c r="W136" s="43">
        <f t="shared" si="31"/>
        <v>0</v>
      </c>
      <c r="X136" s="43">
        <f t="shared" si="31"/>
        <v>0</v>
      </c>
      <c r="Y136" s="43">
        <f t="shared" si="31"/>
        <v>0</v>
      </c>
      <c r="Z136" s="43">
        <f t="shared" si="31"/>
        <v>0</v>
      </c>
      <c r="AA136" s="43">
        <f t="shared" si="31"/>
        <v>0</v>
      </c>
      <c r="AB136" s="43">
        <f t="shared" si="31"/>
        <v>0</v>
      </c>
      <c r="AC136" s="43">
        <f t="shared" ref="AC136:AV136" si="32">SUM(AC137:AC142)</f>
        <v>0</v>
      </c>
      <c r="AD136" s="43">
        <f t="shared" si="32"/>
        <v>0</v>
      </c>
      <c r="AE136" s="43">
        <f t="shared" si="32"/>
        <v>0</v>
      </c>
      <c r="AF136" s="43">
        <f t="shared" si="32"/>
        <v>0</v>
      </c>
      <c r="AG136" s="43">
        <f t="shared" si="32"/>
        <v>0</v>
      </c>
      <c r="AH136" s="43">
        <f t="shared" si="32"/>
        <v>0</v>
      </c>
      <c r="AI136" s="43">
        <f t="shared" si="32"/>
        <v>0</v>
      </c>
      <c r="AJ136" s="43">
        <f t="shared" si="32"/>
        <v>0</v>
      </c>
      <c r="AK136" s="43">
        <f t="shared" si="32"/>
        <v>0</v>
      </c>
      <c r="AL136" s="43">
        <f t="shared" si="32"/>
        <v>0</v>
      </c>
      <c r="AM136" s="43">
        <f t="shared" si="32"/>
        <v>0</v>
      </c>
      <c r="AN136" s="43">
        <f t="shared" si="32"/>
        <v>0</v>
      </c>
      <c r="AO136" s="43">
        <f t="shared" si="32"/>
        <v>0</v>
      </c>
      <c r="AP136" s="43">
        <f t="shared" si="32"/>
        <v>0</v>
      </c>
      <c r="AQ136" s="43">
        <f t="shared" si="32"/>
        <v>0</v>
      </c>
      <c r="AR136" s="43">
        <f t="shared" si="32"/>
        <v>0</v>
      </c>
      <c r="AS136" s="43">
        <f t="shared" si="32"/>
        <v>0</v>
      </c>
      <c r="AT136" s="43">
        <f t="shared" si="32"/>
        <v>0</v>
      </c>
      <c r="AU136" s="43">
        <f t="shared" si="32"/>
        <v>0</v>
      </c>
      <c r="AV136" s="43">
        <f t="shared" si="32"/>
        <v>0</v>
      </c>
      <c r="AW136" s="6">
        <f t="shared" si="22"/>
        <v>0</v>
      </c>
      <c r="AX136" s="42"/>
    </row>
    <row r="137" spans="1:50" x14ac:dyDescent="0.25">
      <c r="A137" s="42"/>
      <c r="B137" s="79" t="s">
        <v>244</v>
      </c>
      <c r="C137" s="73" t="s">
        <v>245</v>
      </c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4"/>
      <c r="AT137" s="114"/>
      <c r="AU137" s="114"/>
      <c r="AV137" s="114"/>
      <c r="AW137" s="6">
        <f t="shared" si="22"/>
        <v>0</v>
      </c>
      <c r="AX137" s="42"/>
    </row>
    <row r="138" spans="1:50" ht="25.5" x14ac:dyDescent="0.25">
      <c r="A138" s="42"/>
      <c r="B138" s="79" t="s">
        <v>246</v>
      </c>
      <c r="C138" s="73" t="s">
        <v>247</v>
      </c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4"/>
      <c r="AT138" s="114"/>
      <c r="AU138" s="114"/>
      <c r="AV138" s="114"/>
      <c r="AW138" s="6">
        <f t="shared" si="22"/>
        <v>0</v>
      </c>
      <c r="AX138" s="42"/>
    </row>
    <row r="139" spans="1:50" x14ac:dyDescent="0.25">
      <c r="A139" s="42"/>
      <c r="B139" s="79" t="s">
        <v>248</v>
      </c>
      <c r="C139" s="73" t="s">
        <v>249</v>
      </c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4"/>
      <c r="AT139" s="114"/>
      <c r="AU139" s="114"/>
      <c r="AV139" s="114"/>
      <c r="AW139" s="6">
        <f t="shared" si="22"/>
        <v>0</v>
      </c>
      <c r="AX139" s="42"/>
    </row>
    <row r="140" spans="1:50" ht="15" customHeight="1" x14ac:dyDescent="0.25">
      <c r="A140" s="42"/>
      <c r="B140" s="79" t="s">
        <v>250</v>
      </c>
      <c r="C140" s="73" t="s">
        <v>251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6">
        <f t="shared" si="22"/>
        <v>0</v>
      </c>
      <c r="AX140" s="42"/>
    </row>
    <row r="141" spans="1:50" x14ac:dyDescent="0.25">
      <c r="A141" s="42"/>
      <c r="B141" s="79" t="s">
        <v>252</v>
      </c>
      <c r="C141" s="73" t="s">
        <v>253</v>
      </c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6">
        <f t="shared" si="22"/>
        <v>0</v>
      </c>
      <c r="AX141" s="42"/>
    </row>
    <row r="142" spans="1:50" x14ac:dyDescent="0.25">
      <c r="A142" s="42"/>
      <c r="B142" s="79" t="s">
        <v>254</v>
      </c>
      <c r="C142" s="73" t="s">
        <v>194</v>
      </c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6">
        <f t="shared" si="22"/>
        <v>0</v>
      </c>
      <c r="AX142" s="42"/>
    </row>
    <row r="143" spans="1:50" x14ac:dyDescent="0.25">
      <c r="A143" s="42"/>
      <c r="B143" s="78" t="s">
        <v>255</v>
      </c>
      <c r="C143" s="69" t="s">
        <v>256</v>
      </c>
      <c r="D143" s="43">
        <f>SUM(D144:D146)</f>
        <v>0</v>
      </c>
      <c r="E143" s="43">
        <f t="shared" ref="E143:AB143" si="33">SUM(E144:E146)</f>
        <v>0</v>
      </c>
      <c r="F143" s="43">
        <f t="shared" si="33"/>
        <v>0</v>
      </c>
      <c r="G143" s="43">
        <f t="shared" si="33"/>
        <v>0</v>
      </c>
      <c r="H143" s="43">
        <f t="shared" si="33"/>
        <v>0</v>
      </c>
      <c r="I143" s="43">
        <f t="shared" si="33"/>
        <v>0</v>
      </c>
      <c r="J143" s="43">
        <f t="shared" si="33"/>
        <v>0</v>
      </c>
      <c r="K143" s="43">
        <f t="shared" si="33"/>
        <v>0</v>
      </c>
      <c r="L143" s="43">
        <f t="shared" si="33"/>
        <v>0</v>
      </c>
      <c r="M143" s="43">
        <f t="shared" si="33"/>
        <v>0</v>
      </c>
      <c r="N143" s="43">
        <f t="shared" si="33"/>
        <v>0</v>
      </c>
      <c r="O143" s="43">
        <f t="shared" si="33"/>
        <v>0</v>
      </c>
      <c r="P143" s="43">
        <f t="shared" si="33"/>
        <v>0</v>
      </c>
      <c r="Q143" s="43">
        <f t="shared" si="33"/>
        <v>0</v>
      </c>
      <c r="R143" s="43">
        <f t="shared" si="33"/>
        <v>0</v>
      </c>
      <c r="S143" s="43">
        <f t="shared" si="33"/>
        <v>0</v>
      </c>
      <c r="T143" s="43">
        <f t="shared" si="33"/>
        <v>0</v>
      </c>
      <c r="U143" s="43">
        <f t="shared" si="33"/>
        <v>0</v>
      </c>
      <c r="V143" s="43">
        <f t="shared" si="33"/>
        <v>0</v>
      </c>
      <c r="W143" s="43">
        <f t="shared" si="33"/>
        <v>0</v>
      </c>
      <c r="X143" s="43">
        <f t="shared" si="33"/>
        <v>0</v>
      </c>
      <c r="Y143" s="43">
        <f t="shared" si="33"/>
        <v>0</v>
      </c>
      <c r="Z143" s="43">
        <f t="shared" si="33"/>
        <v>0</v>
      </c>
      <c r="AA143" s="43">
        <f t="shared" si="33"/>
        <v>0</v>
      </c>
      <c r="AB143" s="43">
        <f t="shared" si="33"/>
        <v>0</v>
      </c>
      <c r="AC143" s="43">
        <f t="shared" ref="AC143:AV143" si="34">SUM(AC144:AC146)</f>
        <v>0</v>
      </c>
      <c r="AD143" s="43">
        <f t="shared" si="34"/>
        <v>0</v>
      </c>
      <c r="AE143" s="43">
        <f t="shared" si="34"/>
        <v>0</v>
      </c>
      <c r="AF143" s="43">
        <f t="shared" si="34"/>
        <v>0</v>
      </c>
      <c r="AG143" s="43">
        <f t="shared" si="34"/>
        <v>0</v>
      </c>
      <c r="AH143" s="43">
        <f t="shared" si="34"/>
        <v>0</v>
      </c>
      <c r="AI143" s="43">
        <f t="shared" si="34"/>
        <v>0</v>
      </c>
      <c r="AJ143" s="43">
        <f t="shared" si="34"/>
        <v>0</v>
      </c>
      <c r="AK143" s="43">
        <f t="shared" si="34"/>
        <v>0</v>
      </c>
      <c r="AL143" s="43">
        <f t="shared" si="34"/>
        <v>0</v>
      </c>
      <c r="AM143" s="43">
        <f t="shared" si="34"/>
        <v>0</v>
      </c>
      <c r="AN143" s="43">
        <f t="shared" si="34"/>
        <v>0</v>
      </c>
      <c r="AO143" s="43">
        <f t="shared" si="34"/>
        <v>0</v>
      </c>
      <c r="AP143" s="43">
        <f t="shared" si="34"/>
        <v>0</v>
      </c>
      <c r="AQ143" s="43">
        <f t="shared" si="34"/>
        <v>0</v>
      </c>
      <c r="AR143" s="43">
        <f t="shared" si="34"/>
        <v>0</v>
      </c>
      <c r="AS143" s="43">
        <f t="shared" si="34"/>
        <v>0</v>
      </c>
      <c r="AT143" s="43">
        <f t="shared" si="34"/>
        <v>0</v>
      </c>
      <c r="AU143" s="43">
        <f t="shared" si="34"/>
        <v>0</v>
      </c>
      <c r="AV143" s="43">
        <f t="shared" si="34"/>
        <v>0</v>
      </c>
      <c r="AW143" s="6">
        <f t="shared" si="22"/>
        <v>0</v>
      </c>
      <c r="AX143" s="42"/>
    </row>
    <row r="144" spans="1:50" ht="25.5" x14ac:dyDescent="0.25">
      <c r="A144" s="42"/>
      <c r="B144" s="79" t="s">
        <v>257</v>
      </c>
      <c r="C144" s="73" t="s">
        <v>258</v>
      </c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6">
        <f t="shared" si="22"/>
        <v>0</v>
      </c>
      <c r="AX144" s="42"/>
    </row>
    <row r="145" spans="1:50" x14ac:dyDescent="0.25">
      <c r="A145" s="42"/>
      <c r="B145" s="79" t="s">
        <v>259</v>
      </c>
      <c r="C145" s="73" t="s">
        <v>260</v>
      </c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4"/>
      <c r="AT145" s="114"/>
      <c r="AU145" s="114"/>
      <c r="AV145" s="114"/>
      <c r="AW145" s="6">
        <f t="shared" si="22"/>
        <v>0</v>
      </c>
      <c r="AX145" s="42"/>
    </row>
    <row r="146" spans="1:50" x14ac:dyDescent="0.25">
      <c r="A146" s="42"/>
      <c r="B146" s="79" t="s">
        <v>261</v>
      </c>
      <c r="C146" s="72" t="s">
        <v>194</v>
      </c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4"/>
      <c r="AT146" s="114"/>
      <c r="AU146" s="114"/>
      <c r="AV146" s="114"/>
      <c r="AW146" s="6">
        <f t="shared" si="22"/>
        <v>0</v>
      </c>
      <c r="AX146" s="42"/>
    </row>
    <row r="147" spans="1:50" x14ac:dyDescent="0.25">
      <c r="A147" s="42"/>
      <c r="B147" s="78" t="s">
        <v>262</v>
      </c>
      <c r="C147" s="69" t="s">
        <v>263</v>
      </c>
      <c r="D147" s="43">
        <f>SUM(D148:D154)</f>
        <v>0</v>
      </c>
      <c r="E147" s="43">
        <f t="shared" ref="E147:AB147" si="35">SUM(E148:E154)</f>
        <v>0</v>
      </c>
      <c r="F147" s="43">
        <f t="shared" si="35"/>
        <v>0</v>
      </c>
      <c r="G147" s="43">
        <f t="shared" si="35"/>
        <v>0</v>
      </c>
      <c r="H147" s="43">
        <f t="shared" si="35"/>
        <v>0</v>
      </c>
      <c r="I147" s="43">
        <f t="shared" si="35"/>
        <v>0</v>
      </c>
      <c r="J147" s="43">
        <f t="shared" si="35"/>
        <v>0</v>
      </c>
      <c r="K147" s="43">
        <f t="shared" si="35"/>
        <v>0</v>
      </c>
      <c r="L147" s="43">
        <f t="shared" si="35"/>
        <v>0</v>
      </c>
      <c r="M147" s="43">
        <f t="shared" si="35"/>
        <v>0</v>
      </c>
      <c r="N147" s="43">
        <f t="shared" si="35"/>
        <v>0</v>
      </c>
      <c r="O147" s="43">
        <f t="shared" si="35"/>
        <v>0</v>
      </c>
      <c r="P147" s="43">
        <f t="shared" si="35"/>
        <v>0</v>
      </c>
      <c r="Q147" s="43">
        <f t="shared" si="35"/>
        <v>0</v>
      </c>
      <c r="R147" s="43">
        <f t="shared" si="35"/>
        <v>0</v>
      </c>
      <c r="S147" s="43">
        <f t="shared" si="35"/>
        <v>0</v>
      </c>
      <c r="T147" s="43">
        <f t="shared" si="35"/>
        <v>0</v>
      </c>
      <c r="U147" s="43">
        <f t="shared" si="35"/>
        <v>0</v>
      </c>
      <c r="V147" s="43">
        <f t="shared" si="35"/>
        <v>0</v>
      </c>
      <c r="W147" s="43">
        <f t="shared" si="35"/>
        <v>0</v>
      </c>
      <c r="X147" s="43">
        <f t="shared" si="35"/>
        <v>0</v>
      </c>
      <c r="Y147" s="43">
        <f t="shared" si="35"/>
        <v>0</v>
      </c>
      <c r="Z147" s="43">
        <f t="shared" si="35"/>
        <v>0</v>
      </c>
      <c r="AA147" s="43">
        <f t="shared" si="35"/>
        <v>0</v>
      </c>
      <c r="AB147" s="43">
        <f t="shared" si="35"/>
        <v>0</v>
      </c>
      <c r="AC147" s="43">
        <f t="shared" ref="AC147:AV147" si="36">SUM(AC148:AC154)</f>
        <v>0</v>
      </c>
      <c r="AD147" s="43">
        <f t="shared" si="36"/>
        <v>0</v>
      </c>
      <c r="AE147" s="43">
        <f t="shared" si="36"/>
        <v>0</v>
      </c>
      <c r="AF147" s="43">
        <f t="shared" si="36"/>
        <v>0</v>
      </c>
      <c r="AG147" s="43">
        <f t="shared" si="36"/>
        <v>0</v>
      </c>
      <c r="AH147" s="43">
        <f t="shared" si="36"/>
        <v>0</v>
      </c>
      <c r="AI147" s="43">
        <f t="shared" si="36"/>
        <v>0</v>
      </c>
      <c r="AJ147" s="43">
        <f t="shared" si="36"/>
        <v>0</v>
      </c>
      <c r="AK147" s="43">
        <f t="shared" si="36"/>
        <v>0</v>
      </c>
      <c r="AL147" s="43">
        <f t="shared" si="36"/>
        <v>0</v>
      </c>
      <c r="AM147" s="43">
        <f t="shared" si="36"/>
        <v>0</v>
      </c>
      <c r="AN147" s="43">
        <f t="shared" si="36"/>
        <v>0</v>
      </c>
      <c r="AO147" s="43">
        <f t="shared" si="36"/>
        <v>0</v>
      </c>
      <c r="AP147" s="43">
        <f t="shared" si="36"/>
        <v>0</v>
      </c>
      <c r="AQ147" s="43">
        <f t="shared" si="36"/>
        <v>0</v>
      </c>
      <c r="AR147" s="43">
        <f t="shared" si="36"/>
        <v>0</v>
      </c>
      <c r="AS147" s="43">
        <f t="shared" si="36"/>
        <v>0</v>
      </c>
      <c r="AT147" s="43">
        <f t="shared" si="36"/>
        <v>0</v>
      </c>
      <c r="AU147" s="43">
        <f t="shared" si="36"/>
        <v>0</v>
      </c>
      <c r="AV147" s="43">
        <f t="shared" si="36"/>
        <v>0</v>
      </c>
      <c r="AW147" s="6">
        <f t="shared" si="22"/>
        <v>0</v>
      </c>
      <c r="AX147" s="42"/>
    </row>
    <row r="148" spans="1:50" ht="15" customHeight="1" x14ac:dyDescent="0.25">
      <c r="A148" s="42"/>
      <c r="B148" s="79" t="s">
        <v>264</v>
      </c>
      <c r="C148" s="73" t="s">
        <v>265</v>
      </c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4"/>
      <c r="AT148" s="114"/>
      <c r="AU148" s="114"/>
      <c r="AV148" s="114"/>
      <c r="AW148" s="6">
        <f t="shared" si="22"/>
        <v>0</v>
      </c>
      <c r="AX148" s="42"/>
    </row>
    <row r="149" spans="1:50" ht="15" customHeight="1" x14ac:dyDescent="0.25">
      <c r="A149" s="42"/>
      <c r="B149" s="79" t="s">
        <v>266</v>
      </c>
      <c r="C149" s="73" t="s">
        <v>267</v>
      </c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6">
        <f t="shared" si="22"/>
        <v>0</v>
      </c>
      <c r="AX149" s="42"/>
    </row>
    <row r="150" spans="1:50" ht="15" customHeight="1" x14ac:dyDescent="0.25">
      <c r="A150" s="42"/>
      <c r="B150" s="79" t="s">
        <v>268</v>
      </c>
      <c r="C150" s="73" t="s">
        <v>269</v>
      </c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6">
        <f t="shared" si="22"/>
        <v>0</v>
      </c>
      <c r="AX150" s="42"/>
    </row>
    <row r="151" spans="1:50" ht="15" customHeight="1" x14ac:dyDescent="0.25">
      <c r="A151" s="42"/>
      <c r="B151" s="79" t="s">
        <v>270</v>
      </c>
      <c r="C151" s="73" t="s">
        <v>271</v>
      </c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  <c r="AR151" s="114"/>
      <c r="AS151" s="114"/>
      <c r="AT151" s="114"/>
      <c r="AU151" s="114"/>
      <c r="AV151" s="114"/>
      <c r="AW151" s="6">
        <f t="shared" si="22"/>
        <v>0</v>
      </c>
      <c r="AX151" s="42"/>
    </row>
    <row r="152" spans="1:50" x14ac:dyDescent="0.25">
      <c r="A152" s="97"/>
      <c r="B152" s="79" t="s">
        <v>272</v>
      </c>
      <c r="C152" s="73" t="s">
        <v>273</v>
      </c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6">
        <f t="shared" si="22"/>
        <v>0</v>
      </c>
      <c r="AX152" s="42"/>
    </row>
    <row r="153" spans="1:50" x14ac:dyDescent="0.25">
      <c r="A153" s="42"/>
      <c r="B153" s="79" t="s">
        <v>274</v>
      </c>
      <c r="C153" s="73" t="s">
        <v>275</v>
      </c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6">
        <f t="shared" si="22"/>
        <v>0</v>
      </c>
      <c r="AX153" s="42"/>
    </row>
    <row r="154" spans="1:50" x14ac:dyDescent="0.25">
      <c r="A154" s="42"/>
      <c r="B154" s="79" t="s">
        <v>276</v>
      </c>
      <c r="C154" s="72" t="s">
        <v>194</v>
      </c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6">
        <f t="shared" si="22"/>
        <v>0</v>
      </c>
      <c r="AX154" s="42"/>
    </row>
    <row r="155" spans="1:50" x14ac:dyDescent="0.25">
      <c r="A155" s="42"/>
      <c r="B155" s="78" t="s">
        <v>277</v>
      </c>
      <c r="C155" s="69" t="s">
        <v>278</v>
      </c>
      <c r="D155" s="43">
        <f>SUM(D156:D158)</f>
        <v>0</v>
      </c>
      <c r="E155" s="43">
        <f t="shared" ref="E155:AB155" si="37">SUM(E156:E158)</f>
        <v>0</v>
      </c>
      <c r="F155" s="43">
        <f t="shared" si="37"/>
        <v>0</v>
      </c>
      <c r="G155" s="43">
        <f t="shared" si="37"/>
        <v>0</v>
      </c>
      <c r="H155" s="43">
        <f t="shared" si="37"/>
        <v>0</v>
      </c>
      <c r="I155" s="43">
        <f t="shared" si="37"/>
        <v>0</v>
      </c>
      <c r="J155" s="43">
        <f t="shared" si="37"/>
        <v>0</v>
      </c>
      <c r="K155" s="43">
        <f t="shared" si="37"/>
        <v>0</v>
      </c>
      <c r="L155" s="43">
        <f t="shared" si="37"/>
        <v>0</v>
      </c>
      <c r="M155" s="43">
        <f t="shared" si="37"/>
        <v>0</v>
      </c>
      <c r="N155" s="43">
        <f t="shared" si="37"/>
        <v>0</v>
      </c>
      <c r="O155" s="43">
        <f t="shared" si="37"/>
        <v>0</v>
      </c>
      <c r="P155" s="43">
        <f t="shared" si="37"/>
        <v>0</v>
      </c>
      <c r="Q155" s="43">
        <f t="shared" si="37"/>
        <v>0</v>
      </c>
      <c r="R155" s="43">
        <f t="shared" si="37"/>
        <v>0</v>
      </c>
      <c r="S155" s="43">
        <f t="shared" si="37"/>
        <v>0</v>
      </c>
      <c r="T155" s="43">
        <f t="shared" si="37"/>
        <v>0</v>
      </c>
      <c r="U155" s="43">
        <f t="shared" si="37"/>
        <v>0</v>
      </c>
      <c r="V155" s="43">
        <f t="shared" si="37"/>
        <v>0</v>
      </c>
      <c r="W155" s="43">
        <f t="shared" si="37"/>
        <v>0</v>
      </c>
      <c r="X155" s="43">
        <f t="shared" si="37"/>
        <v>0</v>
      </c>
      <c r="Y155" s="43">
        <f t="shared" si="37"/>
        <v>0</v>
      </c>
      <c r="Z155" s="43">
        <f t="shared" si="37"/>
        <v>0</v>
      </c>
      <c r="AA155" s="43">
        <f t="shared" si="37"/>
        <v>0</v>
      </c>
      <c r="AB155" s="43">
        <f t="shared" si="37"/>
        <v>0</v>
      </c>
      <c r="AC155" s="43">
        <f t="shared" ref="AC155:AV155" si="38">SUM(AC156:AC158)</f>
        <v>0</v>
      </c>
      <c r="AD155" s="43">
        <f t="shared" si="38"/>
        <v>0</v>
      </c>
      <c r="AE155" s="43">
        <f t="shared" si="38"/>
        <v>0</v>
      </c>
      <c r="AF155" s="43">
        <f t="shared" si="38"/>
        <v>0</v>
      </c>
      <c r="AG155" s="43">
        <f t="shared" si="38"/>
        <v>0</v>
      </c>
      <c r="AH155" s="43">
        <f t="shared" si="38"/>
        <v>0</v>
      </c>
      <c r="AI155" s="43">
        <f t="shared" si="38"/>
        <v>0</v>
      </c>
      <c r="AJ155" s="43">
        <f t="shared" si="38"/>
        <v>0</v>
      </c>
      <c r="AK155" s="43">
        <f t="shared" si="38"/>
        <v>0</v>
      </c>
      <c r="AL155" s="43">
        <f t="shared" si="38"/>
        <v>0</v>
      </c>
      <c r="AM155" s="43">
        <f t="shared" si="38"/>
        <v>0</v>
      </c>
      <c r="AN155" s="43">
        <f t="shared" si="38"/>
        <v>0</v>
      </c>
      <c r="AO155" s="43">
        <f t="shared" si="38"/>
        <v>0</v>
      </c>
      <c r="AP155" s="43">
        <f t="shared" si="38"/>
        <v>0</v>
      </c>
      <c r="AQ155" s="43">
        <f t="shared" si="38"/>
        <v>0</v>
      </c>
      <c r="AR155" s="43">
        <f t="shared" si="38"/>
        <v>0</v>
      </c>
      <c r="AS155" s="43">
        <f t="shared" si="38"/>
        <v>0</v>
      </c>
      <c r="AT155" s="43">
        <f t="shared" si="38"/>
        <v>0</v>
      </c>
      <c r="AU155" s="43">
        <f t="shared" si="38"/>
        <v>0</v>
      </c>
      <c r="AV155" s="43">
        <f t="shared" si="38"/>
        <v>0</v>
      </c>
      <c r="AW155" s="6">
        <f t="shared" si="22"/>
        <v>0</v>
      </c>
      <c r="AX155" s="42"/>
    </row>
    <row r="156" spans="1:50" ht="15" customHeight="1" x14ac:dyDescent="0.25">
      <c r="A156" s="42"/>
      <c r="B156" s="79" t="s">
        <v>279</v>
      </c>
      <c r="C156" s="73" t="s">
        <v>280</v>
      </c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  <c r="AN156" s="114"/>
      <c r="AO156" s="114"/>
      <c r="AP156" s="114"/>
      <c r="AQ156" s="114"/>
      <c r="AR156" s="114"/>
      <c r="AS156" s="114"/>
      <c r="AT156" s="114"/>
      <c r="AU156" s="114"/>
      <c r="AV156" s="114"/>
      <c r="AW156" s="6">
        <f t="shared" si="22"/>
        <v>0</v>
      </c>
      <c r="AX156" s="42"/>
    </row>
    <row r="157" spans="1:50" x14ac:dyDescent="0.25">
      <c r="A157" s="42"/>
      <c r="B157" s="79" t="s">
        <v>281</v>
      </c>
      <c r="C157" s="72" t="s">
        <v>260</v>
      </c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6">
        <f t="shared" si="22"/>
        <v>0</v>
      </c>
      <c r="AX157" s="42"/>
    </row>
    <row r="158" spans="1:50" x14ac:dyDescent="0.25">
      <c r="A158" s="42"/>
      <c r="B158" s="79" t="s">
        <v>282</v>
      </c>
      <c r="C158" s="72" t="s">
        <v>194</v>
      </c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  <c r="AN158" s="114"/>
      <c r="AO158" s="114"/>
      <c r="AP158" s="114"/>
      <c r="AQ158" s="114"/>
      <c r="AR158" s="114"/>
      <c r="AS158" s="114"/>
      <c r="AT158" s="114"/>
      <c r="AU158" s="114"/>
      <c r="AV158" s="114"/>
      <c r="AW158" s="6">
        <f t="shared" si="22"/>
        <v>0</v>
      </c>
      <c r="AX158" s="42"/>
    </row>
    <row r="159" spans="1:50" x14ac:dyDescent="0.25">
      <c r="A159" s="42"/>
      <c r="B159" s="78" t="s">
        <v>283</v>
      </c>
      <c r="C159" s="69" t="s">
        <v>284</v>
      </c>
      <c r="D159" s="43">
        <f>SUM(D160:D163)</f>
        <v>0</v>
      </c>
      <c r="E159" s="43">
        <f t="shared" ref="E159:AB159" si="39">SUM(E160:E163)</f>
        <v>0</v>
      </c>
      <c r="F159" s="43">
        <f t="shared" si="39"/>
        <v>0</v>
      </c>
      <c r="G159" s="43">
        <f t="shared" si="39"/>
        <v>0</v>
      </c>
      <c r="H159" s="43">
        <f t="shared" si="39"/>
        <v>0</v>
      </c>
      <c r="I159" s="43">
        <f t="shared" si="39"/>
        <v>0</v>
      </c>
      <c r="J159" s="43">
        <f t="shared" si="39"/>
        <v>0</v>
      </c>
      <c r="K159" s="43">
        <f t="shared" si="39"/>
        <v>0</v>
      </c>
      <c r="L159" s="43">
        <f t="shared" si="39"/>
        <v>0</v>
      </c>
      <c r="M159" s="43">
        <f t="shared" si="39"/>
        <v>0</v>
      </c>
      <c r="N159" s="43">
        <f t="shared" si="39"/>
        <v>0</v>
      </c>
      <c r="O159" s="43">
        <f t="shared" si="39"/>
        <v>0</v>
      </c>
      <c r="P159" s="43">
        <f t="shared" si="39"/>
        <v>0</v>
      </c>
      <c r="Q159" s="43">
        <f t="shared" si="39"/>
        <v>0</v>
      </c>
      <c r="R159" s="43">
        <f t="shared" si="39"/>
        <v>0</v>
      </c>
      <c r="S159" s="43">
        <f t="shared" si="39"/>
        <v>0</v>
      </c>
      <c r="T159" s="43">
        <f t="shared" si="39"/>
        <v>0</v>
      </c>
      <c r="U159" s="43">
        <f t="shared" si="39"/>
        <v>0</v>
      </c>
      <c r="V159" s="43">
        <f t="shared" si="39"/>
        <v>0</v>
      </c>
      <c r="W159" s="43">
        <f t="shared" si="39"/>
        <v>0</v>
      </c>
      <c r="X159" s="43">
        <f t="shared" si="39"/>
        <v>0</v>
      </c>
      <c r="Y159" s="43">
        <f t="shared" si="39"/>
        <v>0</v>
      </c>
      <c r="Z159" s="43">
        <f t="shared" si="39"/>
        <v>0</v>
      </c>
      <c r="AA159" s="43">
        <f t="shared" si="39"/>
        <v>0</v>
      </c>
      <c r="AB159" s="43">
        <f t="shared" si="39"/>
        <v>0</v>
      </c>
      <c r="AC159" s="43">
        <f t="shared" ref="AC159:AV159" si="40">SUM(AC160:AC163)</f>
        <v>0</v>
      </c>
      <c r="AD159" s="43">
        <f t="shared" si="40"/>
        <v>0</v>
      </c>
      <c r="AE159" s="43">
        <f t="shared" si="40"/>
        <v>0</v>
      </c>
      <c r="AF159" s="43">
        <f t="shared" si="40"/>
        <v>0</v>
      </c>
      <c r="AG159" s="43">
        <f t="shared" si="40"/>
        <v>0</v>
      </c>
      <c r="AH159" s="43">
        <f t="shared" si="40"/>
        <v>0</v>
      </c>
      <c r="AI159" s="43">
        <f t="shared" si="40"/>
        <v>0</v>
      </c>
      <c r="AJ159" s="43">
        <f t="shared" si="40"/>
        <v>0</v>
      </c>
      <c r="AK159" s="43">
        <f t="shared" si="40"/>
        <v>0</v>
      </c>
      <c r="AL159" s="43">
        <f t="shared" si="40"/>
        <v>0</v>
      </c>
      <c r="AM159" s="43">
        <f t="shared" si="40"/>
        <v>0</v>
      </c>
      <c r="AN159" s="43">
        <f t="shared" si="40"/>
        <v>0</v>
      </c>
      <c r="AO159" s="43">
        <f t="shared" si="40"/>
        <v>0</v>
      </c>
      <c r="AP159" s="43">
        <f t="shared" si="40"/>
        <v>0</v>
      </c>
      <c r="AQ159" s="43">
        <f t="shared" si="40"/>
        <v>0</v>
      </c>
      <c r="AR159" s="43">
        <f t="shared" si="40"/>
        <v>0</v>
      </c>
      <c r="AS159" s="43">
        <f t="shared" si="40"/>
        <v>0</v>
      </c>
      <c r="AT159" s="43">
        <f t="shared" si="40"/>
        <v>0</v>
      </c>
      <c r="AU159" s="43">
        <f t="shared" si="40"/>
        <v>0</v>
      </c>
      <c r="AV159" s="43">
        <f t="shared" si="40"/>
        <v>0</v>
      </c>
      <c r="AW159" s="6">
        <f t="shared" si="22"/>
        <v>0</v>
      </c>
      <c r="AX159" s="42"/>
    </row>
    <row r="160" spans="1:50" ht="25.5" x14ac:dyDescent="0.25">
      <c r="A160" s="42"/>
      <c r="B160" s="79" t="s">
        <v>285</v>
      </c>
      <c r="C160" s="73" t="s">
        <v>286</v>
      </c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14"/>
      <c r="AP160" s="114"/>
      <c r="AQ160" s="114"/>
      <c r="AR160" s="114"/>
      <c r="AS160" s="114"/>
      <c r="AT160" s="114"/>
      <c r="AU160" s="114"/>
      <c r="AV160" s="114"/>
      <c r="AW160" s="6">
        <f t="shared" si="22"/>
        <v>0</v>
      </c>
      <c r="AX160" s="42"/>
    </row>
    <row r="161" spans="1:50" ht="15" customHeight="1" x14ac:dyDescent="0.25">
      <c r="A161" s="42"/>
      <c r="B161" s="79" t="s">
        <v>287</v>
      </c>
      <c r="C161" s="73" t="s">
        <v>288</v>
      </c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  <c r="AT161" s="114"/>
      <c r="AU161" s="114"/>
      <c r="AV161" s="114"/>
      <c r="AW161" s="6">
        <f t="shared" si="22"/>
        <v>0</v>
      </c>
      <c r="AX161" s="42"/>
    </row>
    <row r="162" spans="1:50" x14ac:dyDescent="0.25">
      <c r="A162" s="97"/>
      <c r="B162" s="79" t="s">
        <v>289</v>
      </c>
      <c r="C162" s="72" t="s">
        <v>260</v>
      </c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6">
        <f t="shared" si="22"/>
        <v>0</v>
      </c>
      <c r="AX162" s="42"/>
    </row>
    <row r="163" spans="1:50" x14ac:dyDescent="0.25">
      <c r="A163" s="97"/>
      <c r="B163" s="79" t="s">
        <v>290</v>
      </c>
      <c r="C163" s="72" t="s">
        <v>194</v>
      </c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6">
        <f t="shared" ref="AW163:AW178" si="41">SUM(D163:AV163)</f>
        <v>0</v>
      </c>
      <c r="AX163" s="42"/>
    </row>
    <row r="164" spans="1:50" x14ac:dyDescent="0.25">
      <c r="A164" s="42"/>
      <c r="B164" s="78" t="s">
        <v>291</v>
      </c>
      <c r="C164" s="69" t="s">
        <v>292</v>
      </c>
      <c r="D164" s="43">
        <f>SUM(D165:D170)</f>
        <v>0</v>
      </c>
      <c r="E164" s="43">
        <f t="shared" ref="E164:AB164" si="42">SUM(E165:E170)</f>
        <v>0</v>
      </c>
      <c r="F164" s="43">
        <f t="shared" si="42"/>
        <v>0</v>
      </c>
      <c r="G164" s="43">
        <f t="shared" si="42"/>
        <v>0</v>
      </c>
      <c r="H164" s="43">
        <f t="shared" si="42"/>
        <v>0</v>
      </c>
      <c r="I164" s="43">
        <f t="shared" si="42"/>
        <v>0</v>
      </c>
      <c r="J164" s="43">
        <f t="shared" si="42"/>
        <v>0</v>
      </c>
      <c r="K164" s="43">
        <f t="shared" si="42"/>
        <v>0</v>
      </c>
      <c r="L164" s="43">
        <f t="shared" si="42"/>
        <v>0</v>
      </c>
      <c r="M164" s="43">
        <f t="shared" si="42"/>
        <v>0</v>
      </c>
      <c r="N164" s="43">
        <f t="shared" si="42"/>
        <v>0</v>
      </c>
      <c r="O164" s="43">
        <f t="shared" si="42"/>
        <v>0</v>
      </c>
      <c r="P164" s="43">
        <f t="shared" si="42"/>
        <v>0</v>
      </c>
      <c r="Q164" s="43">
        <f t="shared" si="42"/>
        <v>0</v>
      </c>
      <c r="R164" s="43">
        <f t="shared" si="42"/>
        <v>0</v>
      </c>
      <c r="S164" s="43">
        <f t="shared" si="42"/>
        <v>0</v>
      </c>
      <c r="T164" s="43">
        <f t="shared" si="42"/>
        <v>0</v>
      </c>
      <c r="U164" s="43">
        <f t="shared" si="42"/>
        <v>0</v>
      </c>
      <c r="V164" s="43">
        <f t="shared" si="42"/>
        <v>0</v>
      </c>
      <c r="W164" s="43">
        <f t="shared" si="42"/>
        <v>0</v>
      </c>
      <c r="X164" s="43">
        <f t="shared" si="42"/>
        <v>0</v>
      </c>
      <c r="Y164" s="43">
        <f t="shared" si="42"/>
        <v>0</v>
      </c>
      <c r="Z164" s="43">
        <f t="shared" si="42"/>
        <v>0</v>
      </c>
      <c r="AA164" s="43">
        <f t="shared" si="42"/>
        <v>0</v>
      </c>
      <c r="AB164" s="43">
        <f t="shared" si="42"/>
        <v>0</v>
      </c>
      <c r="AC164" s="43">
        <f t="shared" ref="AC164:AV164" si="43">SUM(AC165:AC170)</f>
        <v>0</v>
      </c>
      <c r="AD164" s="43">
        <f t="shared" si="43"/>
        <v>0</v>
      </c>
      <c r="AE164" s="43">
        <f t="shared" si="43"/>
        <v>0</v>
      </c>
      <c r="AF164" s="43">
        <f t="shared" si="43"/>
        <v>0</v>
      </c>
      <c r="AG164" s="43">
        <f t="shared" si="43"/>
        <v>0</v>
      </c>
      <c r="AH164" s="43">
        <f t="shared" si="43"/>
        <v>0</v>
      </c>
      <c r="AI164" s="43">
        <f t="shared" si="43"/>
        <v>0</v>
      </c>
      <c r="AJ164" s="43">
        <f t="shared" si="43"/>
        <v>0</v>
      </c>
      <c r="AK164" s="43">
        <f t="shared" si="43"/>
        <v>0</v>
      </c>
      <c r="AL164" s="43">
        <f t="shared" si="43"/>
        <v>0</v>
      </c>
      <c r="AM164" s="43">
        <f t="shared" si="43"/>
        <v>0</v>
      </c>
      <c r="AN164" s="43">
        <f t="shared" si="43"/>
        <v>0</v>
      </c>
      <c r="AO164" s="43">
        <f t="shared" si="43"/>
        <v>0</v>
      </c>
      <c r="AP164" s="43">
        <f t="shared" si="43"/>
        <v>0</v>
      </c>
      <c r="AQ164" s="43">
        <f t="shared" si="43"/>
        <v>0</v>
      </c>
      <c r="AR164" s="43">
        <f t="shared" si="43"/>
        <v>0</v>
      </c>
      <c r="AS164" s="43">
        <f t="shared" si="43"/>
        <v>0</v>
      </c>
      <c r="AT164" s="43">
        <f t="shared" si="43"/>
        <v>0</v>
      </c>
      <c r="AU164" s="43">
        <f t="shared" si="43"/>
        <v>0</v>
      </c>
      <c r="AV164" s="43">
        <f t="shared" si="43"/>
        <v>0</v>
      </c>
      <c r="AW164" s="6">
        <f t="shared" si="41"/>
        <v>0</v>
      </c>
      <c r="AX164" s="42"/>
    </row>
    <row r="165" spans="1:50" ht="15" customHeight="1" x14ac:dyDescent="0.25">
      <c r="A165" s="42"/>
      <c r="B165" s="79" t="s">
        <v>293</v>
      </c>
      <c r="C165" s="73" t="s">
        <v>294</v>
      </c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6">
        <f t="shared" si="41"/>
        <v>0</v>
      </c>
      <c r="AX165" s="42"/>
    </row>
    <row r="166" spans="1:50" ht="25.5" x14ac:dyDescent="0.25">
      <c r="A166" s="42"/>
      <c r="B166" s="79" t="s">
        <v>295</v>
      </c>
      <c r="C166" s="73" t="s">
        <v>296</v>
      </c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6">
        <f t="shared" si="41"/>
        <v>0</v>
      </c>
      <c r="AX166" s="42"/>
    </row>
    <row r="167" spans="1:50" ht="15" customHeight="1" x14ac:dyDescent="0.25">
      <c r="A167" s="42"/>
      <c r="B167" s="79" t="s">
        <v>297</v>
      </c>
      <c r="C167" s="73" t="s">
        <v>298</v>
      </c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6">
        <f t="shared" si="41"/>
        <v>0</v>
      </c>
      <c r="AX167" s="42"/>
    </row>
    <row r="168" spans="1:50" ht="25.5" x14ac:dyDescent="0.25">
      <c r="A168" s="42"/>
      <c r="B168" s="79" t="s">
        <v>299</v>
      </c>
      <c r="C168" s="73" t="s">
        <v>300</v>
      </c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6">
        <f t="shared" si="41"/>
        <v>0</v>
      </c>
      <c r="AX168" s="42"/>
    </row>
    <row r="169" spans="1:50" x14ac:dyDescent="0.25">
      <c r="A169" s="42"/>
      <c r="B169" s="79" t="s">
        <v>301</v>
      </c>
      <c r="C169" s="72" t="s">
        <v>302</v>
      </c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6">
        <f t="shared" si="41"/>
        <v>0</v>
      </c>
      <c r="AX169" s="42"/>
    </row>
    <row r="170" spans="1:50" x14ac:dyDescent="0.25">
      <c r="A170" s="42"/>
      <c r="B170" s="79" t="s">
        <v>303</v>
      </c>
      <c r="C170" s="72" t="s">
        <v>194</v>
      </c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  <c r="AN170" s="114"/>
      <c r="AO170" s="114"/>
      <c r="AP170" s="114"/>
      <c r="AQ170" s="114"/>
      <c r="AR170" s="114"/>
      <c r="AS170" s="114"/>
      <c r="AT170" s="114"/>
      <c r="AU170" s="114"/>
      <c r="AV170" s="114"/>
      <c r="AW170" s="6">
        <f t="shared" si="41"/>
        <v>0</v>
      </c>
      <c r="AX170" s="42"/>
    </row>
    <row r="171" spans="1:50" x14ac:dyDescent="0.25">
      <c r="A171" s="42"/>
      <c r="B171" s="78" t="s">
        <v>304</v>
      </c>
      <c r="C171" s="69" t="s">
        <v>305</v>
      </c>
      <c r="D171" s="43">
        <f>SUM(D172:D177)</f>
        <v>0</v>
      </c>
      <c r="E171" s="43">
        <f t="shared" ref="E171:AB171" si="44">SUM(E172:E177)</f>
        <v>0</v>
      </c>
      <c r="F171" s="43">
        <f t="shared" si="44"/>
        <v>0</v>
      </c>
      <c r="G171" s="43">
        <f t="shared" si="44"/>
        <v>0</v>
      </c>
      <c r="H171" s="43">
        <f t="shared" si="44"/>
        <v>0</v>
      </c>
      <c r="I171" s="43">
        <f t="shared" si="44"/>
        <v>0</v>
      </c>
      <c r="J171" s="43">
        <f t="shared" si="44"/>
        <v>0</v>
      </c>
      <c r="K171" s="43">
        <f t="shared" si="44"/>
        <v>0</v>
      </c>
      <c r="L171" s="43">
        <f t="shared" si="44"/>
        <v>0</v>
      </c>
      <c r="M171" s="43">
        <f t="shared" si="44"/>
        <v>0</v>
      </c>
      <c r="N171" s="43">
        <f t="shared" si="44"/>
        <v>0</v>
      </c>
      <c r="O171" s="43">
        <f t="shared" si="44"/>
        <v>0</v>
      </c>
      <c r="P171" s="43">
        <f t="shared" si="44"/>
        <v>0</v>
      </c>
      <c r="Q171" s="43">
        <f t="shared" si="44"/>
        <v>0</v>
      </c>
      <c r="R171" s="43">
        <f t="shared" si="44"/>
        <v>0</v>
      </c>
      <c r="S171" s="43">
        <f t="shared" si="44"/>
        <v>0</v>
      </c>
      <c r="T171" s="43">
        <f t="shared" si="44"/>
        <v>0</v>
      </c>
      <c r="U171" s="43">
        <f t="shared" si="44"/>
        <v>0</v>
      </c>
      <c r="V171" s="43">
        <f t="shared" si="44"/>
        <v>0</v>
      </c>
      <c r="W171" s="43">
        <f t="shared" si="44"/>
        <v>0</v>
      </c>
      <c r="X171" s="43">
        <f t="shared" si="44"/>
        <v>0</v>
      </c>
      <c r="Y171" s="43">
        <f t="shared" si="44"/>
        <v>0</v>
      </c>
      <c r="Z171" s="43">
        <f t="shared" si="44"/>
        <v>0</v>
      </c>
      <c r="AA171" s="43">
        <f t="shared" si="44"/>
        <v>0</v>
      </c>
      <c r="AB171" s="43">
        <f t="shared" si="44"/>
        <v>0</v>
      </c>
      <c r="AC171" s="43">
        <f t="shared" ref="AC171:AV171" si="45">SUM(AC172:AC177)</f>
        <v>0</v>
      </c>
      <c r="AD171" s="43">
        <f t="shared" si="45"/>
        <v>0</v>
      </c>
      <c r="AE171" s="43">
        <f t="shared" si="45"/>
        <v>0</v>
      </c>
      <c r="AF171" s="43">
        <f>SUM(AF172:AF177)</f>
        <v>0</v>
      </c>
      <c r="AG171" s="43">
        <f t="shared" si="45"/>
        <v>0</v>
      </c>
      <c r="AH171" s="43">
        <f t="shared" si="45"/>
        <v>0</v>
      </c>
      <c r="AI171" s="43">
        <f t="shared" si="45"/>
        <v>0</v>
      </c>
      <c r="AJ171" s="43">
        <f t="shared" si="45"/>
        <v>0</v>
      </c>
      <c r="AK171" s="43">
        <f t="shared" si="45"/>
        <v>0</v>
      </c>
      <c r="AL171" s="43">
        <f t="shared" si="45"/>
        <v>0</v>
      </c>
      <c r="AM171" s="43">
        <f t="shared" si="45"/>
        <v>0</v>
      </c>
      <c r="AN171" s="43">
        <f t="shared" si="45"/>
        <v>0</v>
      </c>
      <c r="AO171" s="43">
        <f t="shared" si="45"/>
        <v>0</v>
      </c>
      <c r="AP171" s="43">
        <f t="shared" si="45"/>
        <v>0</v>
      </c>
      <c r="AQ171" s="43">
        <f t="shared" si="45"/>
        <v>0</v>
      </c>
      <c r="AR171" s="43">
        <f t="shared" si="45"/>
        <v>0</v>
      </c>
      <c r="AS171" s="43">
        <f t="shared" si="45"/>
        <v>0</v>
      </c>
      <c r="AT171" s="43">
        <f t="shared" si="45"/>
        <v>0</v>
      </c>
      <c r="AU171" s="43">
        <f t="shared" si="45"/>
        <v>0</v>
      </c>
      <c r="AV171" s="43">
        <f t="shared" si="45"/>
        <v>0</v>
      </c>
      <c r="AW171" s="6">
        <f t="shared" si="41"/>
        <v>0</v>
      </c>
      <c r="AX171" s="42"/>
    </row>
    <row r="172" spans="1:50" x14ac:dyDescent="0.25">
      <c r="A172" s="97"/>
      <c r="B172" s="79" t="s">
        <v>306</v>
      </c>
      <c r="C172" s="72" t="s">
        <v>307</v>
      </c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6">
        <f t="shared" si="41"/>
        <v>0</v>
      </c>
      <c r="AX172" s="42"/>
    </row>
    <row r="173" spans="1:50" x14ac:dyDescent="0.25">
      <c r="A173" s="42"/>
      <c r="B173" s="79" t="s">
        <v>308</v>
      </c>
      <c r="C173" s="72" t="s">
        <v>309</v>
      </c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6">
        <f t="shared" si="41"/>
        <v>0</v>
      </c>
      <c r="AX173" s="42"/>
    </row>
    <row r="174" spans="1:50" x14ac:dyDescent="0.25">
      <c r="A174" s="42"/>
      <c r="B174" s="79" t="s">
        <v>310</v>
      </c>
      <c r="C174" s="72" t="s">
        <v>311</v>
      </c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  <c r="AC174" s="114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  <c r="AN174" s="114"/>
      <c r="AO174" s="114"/>
      <c r="AP174" s="114"/>
      <c r="AQ174" s="114"/>
      <c r="AR174" s="114"/>
      <c r="AS174" s="114"/>
      <c r="AT174" s="114"/>
      <c r="AU174" s="114"/>
      <c r="AV174" s="114"/>
      <c r="AW174" s="6">
        <f t="shared" si="41"/>
        <v>0</v>
      </c>
      <c r="AX174" s="42"/>
    </row>
    <row r="175" spans="1:50" x14ac:dyDescent="0.25">
      <c r="A175" s="42"/>
      <c r="B175" s="79" t="s">
        <v>312</v>
      </c>
      <c r="C175" s="72" t="s">
        <v>313</v>
      </c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  <c r="AC175" s="114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  <c r="AN175" s="114"/>
      <c r="AO175" s="114"/>
      <c r="AP175" s="114"/>
      <c r="AQ175" s="114"/>
      <c r="AR175" s="114"/>
      <c r="AS175" s="114"/>
      <c r="AT175" s="114"/>
      <c r="AU175" s="114"/>
      <c r="AV175" s="114"/>
      <c r="AW175" s="6">
        <f t="shared" si="41"/>
        <v>0</v>
      </c>
      <c r="AX175" s="42"/>
    </row>
    <row r="176" spans="1:50" x14ac:dyDescent="0.25">
      <c r="A176" s="42"/>
      <c r="B176" s="79" t="s">
        <v>314</v>
      </c>
      <c r="C176" s="72" t="s">
        <v>315</v>
      </c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  <c r="AN176" s="114"/>
      <c r="AO176" s="114"/>
      <c r="AP176" s="114"/>
      <c r="AQ176" s="114"/>
      <c r="AR176" s="114"/>
      <c r="AS176" s="114"/>
      <c r="AT176" s="114"/>
      <c r="AU176" s="114"/>
      <c r="AV176" s="114"/>
      <c r="AW176" s="6">
        <f t="shared" si="41"/>
        <v>0</v>
      </c>
      <c r="AX176" s="42"/>
    </row>
    <row r="177" spans="1:50" x14ac:dyDescent="0.25">
      <c r="A177" s="42"/>
      <c r="B177" s="79" t="s">
        <v>316</v>
      </c>
      <c r="C177" s="72" t="s">
        <v>317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6">
        <f t="shared" si="41"/>
        <v>0</v>
      </c>
      <c r="AX177" s="42"/>
    </row>
    <row r="178" spans="1:50" x14ac:dyDescent="0.25">
      <c r="A178" s="42"/>
      <c r="B178" s="78"/>
      <c r="C178" s="71" t="s">
        <v>318</v>
      </c>
      <c r="D178" s="4">
        <f xml:space="preserve"> SUM( D98:D100,D109,D116,D126,D136,D143,D147,D155,D159,D164,D171 )</f>
        <v>0</v>
      </c>
      <c r="E178" s="4">
        <f t="shared" ref="E178:AV178" si="46" xml:space="preserve"> SUM( E98:E100,E109,E116,E126,E136,E143,E147,E155,E159,E164,E171 )</f>
        <v>0</v>
      </c>
      <c r="F178" s="4">
        <f t="shared" si="46"/>
        <v>0</v>
      </c>
      <c r="G178" s="4">
        <f t="shared" si="46"/>
        <v>0</v>
      </c>
      <c r="H178" s="4">
        <f t="shared" si="46"/>
        <v>0</v>
      </c>
      <c r="I178" s="4">
        <f t="shared" si="46"/>
        <v>0</v>
      </c>
      <c r="J178" s="4">
        <f t="shared" si="46"/>
        <v>0</v>
      </c>
      <c r="K178" s="4">
        <f t="shared" si="46"/>
        <v>0</v>
      </c>
      <c r="L178" s="4">
        <f t="shared" si="46"/>
        <v>0</v>
      </c>
      <c r="M178" s="4">
        <f t="shared" si="46"/>
        <v>0</v>
      </c>
      <c r="N178" s="4">
        <f t="shared" si="46"/>
        <v>0</v>
      </c>
      <c r="O178" s="4">
        <f t="shared" si="46"/>
        <v>0</v>
      </c>
      <c r="P178" s="4">
        <f t="shared" si="46"/>
        <v>0</v>
      </c>
      <c r="Q178" s="4">
        <f t="shared" si="46"/>
        <v>0</v>
      </c>
      <c r="R178" s="4">
        <f t="shared" si="46"/>
        <v>0</v>
      </c>
      <c r="S178" s="4">
        <f t="shared" si="46"/>
        <v>0</v>
      </c>
      <c r="T178" s="4">
        <f t="shared" si="46"/>
        <v>0</v>
      </c>
      <c r="U178" s="4">
        <f t="shared" si="46"/>
        <v>0</v>
      </c>
      <c r="V178" s="4">
        <f t="shared" si="46"/>
        <v>0</v>
      </c>
      <c r="W178" s="4">
        <f t="shared" si="46"/>
        <v>0</v>
      </c>
      <c r="X178" s="4">
        <f t="shared" si="46"/>
        <v>0</v>
      </c>
      <c r="Y178" s="4">
        <f t="shared" si="46"/>
        <v>0</v>
      </c>
      <c r="Z178" s="4">
        <f t="shared" si="46"/>
        <v>0</v>
      </c>
      <c r="AA178" s="4">
        <f t="shared" si="46"/>
        <v>0</v>
      </c>
      <c r="AB178" s="4">
        <f t="shared" si="46"/>
        <v>0</v>
      </c>
      <c r="AC178" s="4">
        <f t="shared" si="46"/>
        <v>0</v>
      </c>
      <c r="AD178" s="4">
        <f t="shared" si="46"/>
        <v>0</v>
      </c>
      <c r="AE178" s="4">
        <f t="shared" si="46"/>
        <v>0</v>
      </c>
      <c r="AF178" s="4">
        <f t="shared" si="46"/>
        <v>0</v>
      </c>
      <c r="AG178" s="4">
        <f t="shared" si="46"/>
        <v>0</v>
      </c>
      <c r="AH178" s="4">
        <f t="shared" si="46"/>
        <v>0</v>
      </c>
      <c r="AI178" s="4">
        <f t="shared" si="46"/>
        <v>0</v>
      </c>
      <c r="AJ178" s="4">
        <f t="shared" si="46"/>
        <v>0</v>
      </c>
      <c r="AK178" s="4">
        <f t="shared" si="46"/>
        <v>0</v>
      </c>
      <c r="AL178" s="4">
        <f t="shared" si="46"/>
        <v>0</v>
      </c>
      <c r="AM178" s="4">
        <f t="shared" si="46"/>
        <v>0</v>
      </c>
      <c r="AN178" s="4">
        <f t="shared" si="46"/>
        <v>0</v>
      </c>
      <c r="AO178" s="4">
        <f t="shared" si="46"/>
        <v>0</v>
      </c>
      <c r="AP178" s="4">
        <f t="shared" si="46"/>
        <v>0</v>
      </c>
      <c r="AQ178" s="4">
        <f t="shared" si="46"/>
        <v>0</v>
      </c>
      <c r="AR178" s="4">
        <f t="shared" si="46"/>
        <v>0</v>
      </c>
      <c r="AS178" s="4">
        <f t="shared" si="46"/>
        <v>0</v>
      </c>
      <c r="AT178" s="4">
        <f t="shared" si="46"/>
        <v>0</v>
      </c>
      <c r="AU178" s="4">
        <f t="shared" si="46"/>
        <v>0</v>
      </c>
      <c r="AV178" s="4">
        <f t="shared" si="46"/>
        <v>0</v>
      </c>
      <c r="AW178" s="6">
        <f t="shared" si="41"/>
        <v>0</v>
      </c>
      <c r="AX178" s="42"/>
    </row>
    <row r="179" spans="1:50" s="99" customFormat="1" x14ac:dyDescent="0.25">
      <c r="A179" s="97"/>
      <c r="B179" s="77" t="s">
        <v>319</v>
      </c>
      <c r="C179" s="70" t="s">
        <v>320</v>
      </c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1"/>
      <c r="AX179" s="97"/>
    </row>
    <row r="180" spans="1:50" x14ac:dyDescent="0.25">
      <c r="A180" s="42"/>
      <c r="B180" s="78" t="s">
        <v>321</v>
      </c>
      <c r="C180" s="69" t="s">
        <v>322</v>
      </c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  <c r="AR180" s="114"/>
      <c r="AS180" s="114"/>
      <c r="AT180" s="114"/>
      <c r="AU180" s="114"/>
      <c r="AV180" s="114"/>
      <c r="AW180" s="6">
        <f>SUM(D180:AV180)</f>
        <v>0</v>
      </c>
      <c r="AX180" s="42"/>
    </row>
    <row r="181" spans="1:50" x14ac:dyDescent="0.25">
      <c r="A181" s="42"/>
      <c r="B181" s="78" t="s">
        <v>323</v>
      </c>
      <c r="C181" s="69" t="s">
        <v>324</v>
      </c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  <c r="AN181" s="114"/>
      <c r="AO181" s="114"/>
      <c r="AP181" s="114"/>
      <c r="AQ181" s="114"/>
      <c r="AR181" s="114"/>
      <c r="AS181" s="114"/>
      <c r="AT181" s="114"/>
      <c r="AU181" s="114"/>
      <c r="AV181" s="114"/>
      <c r="AW181" s="6">
        <f t="shared" ref="AW181:AW185" si="47">SUM(D181:AV181)</f>
        <v>0</v>
      </c>
      <c r="AX181" s="42"/>
    </row>
    <row r="182" spans="1:50" x14ac:dyDescent="0.25">
      <c r="A182" s="42"/>
      <c r="B182" s="78" t="s">
        <v>325</v>
      </c>
      <c r="C182" s="69" t="s">
        <v>326</v>
      </c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  <c r="AR182" s="114"/>
      <c r="AS182" s="114"/>
      <c r="AT182" s="114"/>
      <c r="AU182" s="114"/>
      <c r="AV182" s="114"/>
      <c r="AW182" s="6">
        <f t="shared" si="47"/>
        <v>0</v>
      </c>
      <c r="AX182" s="42"/>
    </row>
    <row r="183" spans="1:50" x14ac:dyDescent="0.25">
      <c r="A183" s="42"/>
      <c r="B183" s="78" t="s">
        <v>327</v>
      </c>
      <c r="C183" s="69" t="s">
        <v>328</v>
      </c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4"/>
      <c r="AS183" s="114"/>
      <c r="AT183" s="114"/>
      <c r="AU183" s="114"/>
      <c r="AV183" s="114"/>
      <c r="AW183" s="6">
        <f t="shared" si="47"/>
        <v>0</v>
      </c>
      <c r="AX183" s="42"/>
    </row>
    <row r="184" spans="1:50" x14ac:dyDescent="0.25">
      <c r="A184" s="42"/>
      <c r="B184" s="78" t="s">
        <v>329</v>
      </c>
      <c r="C184" s="69" t="s">
        <v>330</v>
      </c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6">
        <f t="shared" si="47"/>
        <v>0</v>
      </c>
      <c r="AX184" s="42"/>
    </row>
    <row r="185" spans="1:50" x14ac:dyDescent="0.25">
      <c r="A185" s="42"/>
      <c r="B185" s="78"/>
      <c r="C185" s="71" t="s">
        <v>331</v>
      </c>
      <c r="D185" s="4">
        <f xml:space="preserve"> SUM( D180:D184 )</f>
        <v>0</v>
      </c>
      <c r="E185" s="4">
        <f t="shared" ref="E185:AV185" si="48" xml:space="preserve"> SUM( E180:E184 )</f>
        <v>0</v>
      </c>
      <c r="F185" s="4">
        <f t="shared" si="48"/>
        <v>0</v>
      </c>
      <c r="G185" s="4">
        <f t="shared" si="48"/>
        <v>0</v>
      </c>
      <c r="H185" s="4">
        <f t="shared" si="48"/>
        <v>0</v>
      </c>
      <c r="I185" s="4">
        <f t="shared" si="48"/>
        <v>0</v>
      </c>
      <c r="J185" s="4">
        <f t="shared" si="48"/>
        <v>0</v>
      </c>
      <c r="K185" s="4">
        <f t="shared" si="48"/>
        <v>0</v>
      </c>
      <c r="L185" s="4">
        <f t="shared" si="48"/>
        <v>0</v>
      </c>
      <c r="M185" s="4">
        <f t="shared" si="48"/>
        <v>0</v>
      </c>
      <c r="N185" s="4">
        <f t="shared" si="48"/>
        <v>0</v>
      </c>
      <c r="O185" s="4">
        <f t="shared" si="48"/>
        <v>0</v>
      </c>
      <c r="P185" s="4">
        <f t="shared" si="48"/>
        <v>0</v>
      </c>
      <c r="Q185" s="4">
        <f t="shared" si="48"/>
        <v>0</v>
      </c>
      <c r="R185" s="4">
        <f t="shared" si="48"/>
        <v>0</v>
      </c>
      <c r="S185" s="4">
        <f t="shared" si="48"/>
        <v>0</v>
      </c>
      <c r="T185" s="4">
        <f t="shared" si="48"/>
        <v>0</v>
      </c>
      <c r="U185" s="4">
        <f t="shared" si="48"/>
        <v>0</v>
      </c>
      <c r="V185" s="4">
        <f t="shared" si="48"/>
        <v>0</v>
      </c>
      <c r="W185" s="4">
        <f t="shared" si="48"/>
        <v>0</v>
      </c>
      <c r="X185" s="4">
        <f t="shared" si="48"/>
        <v>0</v>
      </c>
      <c r="Y185" s="4">
        <f t="shared" si="48"/>
        <v>0</v>
      </c>
      <c r="Z185" s="4">
        <f t="shared" si="48"/>
        <v>0</v>
      </c>
      <c r="AA185" s="4">
        <f t="shared" si="48"/>
        <v>0</v>
      </c>
      <c r="AB185" s="4">
        <f t="shared" si="48"/>
        <v>0</v>
      </c>
      <c r="AC185" s="4">
        <f t="shared" si="48"/>
        <v>0</v>
      </c>
      <c r="AD185" s="4">
        <f t="shared" si="48"/>
        <v>0</v>
      </c>
      <c r="AE185" s="4">
        <f t="shared" si="48"/>
        <v>0</v>
      </c>
      <c r="AF185" s="4">
        <f t="shared" si="48"/>
        <v>0</v>
      </c>
      <c r="AG185" s="4">
        <f t="shared" si="48"/>
        <v>0</v>
      </c>
      <c r="AH185" s="4">
        <f t="shared" si="48"/>
        <v>0</v>
      </c>
      <c r="AI185" s="4">
        <f t="shared" si="48"/>
        <v>0</v>
      </c>
      <c r="AJ185" s="4">
        <f t="shared" si="48"/>
        <v>0</v>
      </c>
      <c r="AK185" s="4">
        <f t="shared" si="48"/>
        <v>0</v>
      </c>
      <c r="AL185" s="4">
        <f t="shared" si="48"/>
        <v>0</v>
      </c>
      <c r="AM185" s="4">
        <f t="shared" si="48"/>
        <v>0</v>
      </c>
      <c r="AN185" s="4">
        <f t="shared" si="48"/>
        <v>0</v>
      </c>
      <c r="AO185" s="4">
        <f t="shared" si="48"/>
        <v>0</v>
      </c>
      <c r="AP185" s="4">
        <f t="shared" si="48"/>
        <v>0</v>
      </c>
      <c r="AQ185" s="4">
        <f t="shared" si="48"/>
        <v>0</v>
      </c>
      <c r="AR185" s="4">
        <f t="shared" si="48"/>
        <v>0</v>
      </c>
      <c r="AS185" s="4">
        <f t="shared" si="48"/>
        <v>0</v>
      </c>
      <c r="AT185" s="4">
        <f t="shared" si="48"/>
        <v>0</v>
      </c>
      <c r="AU185" s="4">
        <f t="shared" si="48"/>
        <v>0</v>
      </c>
      <c r="AV185" s="4">
        <f t="shared" si="48"/>
        <v>0</v>
      </c>
      <c r="AW185" s="6">
        <f t="shared" si="47"/>
        <v>0</v>
      </c>
      <c r="AX185" s="42"/>
    </row>
    <row r="186" spans="1:50" s="99" customFormat="1" x14ac:dyDescent="0.25">
      <c r="A186" s="97"/>
      <c r="B186" s="77" t="s">
        <v>332</v>
      </c>
      <c r="C186" s="70" t="s">
        <v>333</v>
      </c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1"/>
      <c r="AX186" s="97"/>
    </row>
    <row r="187" spans="1:50" ht="25.5" x14ac:dyDescent="0.25">
      <c r="A187" s="42"/>
      <c r="B187" s="78" t="s">
        <v>334</v>
      </c>
      <c r="C187" s="74" t="s">
        <v>335</v>
      </c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6">
        <f>SUM(D187:AV187)</f>
        <v>0</v>
      </c>
      <c r="AX187" s="42"/>
    </row>
    <row r="188" spans="1:50" x14ac:dyDescent="0.25">
      <c r="A188" s="42"/>
      <c r="B188" s="78" t="s">
        <v>336</v>
      </c>
      <c r="C188" s="69" t="s">
        <v>337</v>
      </c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  <c r="AC188" s="114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  <c r="AN188" s="114"/>
      <c r="AO188" s="114"/>
      <c r="AP188" s="114"/>
      <c r="AQ188" s="114"/>
      <c r="AR188" s="114"/>
      <c r="AS188" s="114"/>
      <c r="AT188" s="114"/>
      <c r="AU188" s="114"/>
      <c r="AV188" s="114"/>
      <c r="AW188" s="6">
        <f t="shared" ref="AW188:AW195" si="49">SUM(D188:AV188)</f>
        <v>0</v>
      </c>
      <c r="AX188" s="42"/>
    </row>
    <row r="189" spans="1:50" x14ac:dyDescent="0.25">
      <c r="A189" s="42"/>
      <c r="B189" s="78" t="s">
        <v>338</v>
      </c>
      <c r="C189" s="69" t="s">
        <v>339</v>
      </c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  <c r="AC189" s="114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  <c r="AN189" s="114"/>
      <c r="AO189" s="114"/>
      <c r="AP189" s="114"/>
      <c r="AQ189" s="114"/>
      <c r="AR189" s="114"/>
      <c r="AS189" s="114"/>
      <c r="AT189" s="114"/>
      <c r="AU189" s="114"/>
      <c r="AV189" s="114"/>
      <c r="AW189" s="6">
        <f t="shared" si="49"/>
        <v>0</v>
      </c>
      <c r="AX189" s="42"/>
    </row>
    <row r="190" spans="1:50" x14ac:dyDescent="0.25">
      <c r="A190" s="42"/>
      <c r="B190" s="78" t="s">
        <v>340</v>
      </c>
      <c r="C190" s="69" t="s">
        <v>169</v>
      </c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4"/>
      <c r="AR190" s="114"/>
      <c r="AS190" s="114"/>
      <c r="AT190" s="114"/>
      <c r="AU190" s="114"/>
      <c r="AV190" s="114"/>
      <c r="AW190" s="6">
        <f t="shared" si="49"/>
        <v>0</v>
      </c>
      <c r="AX190" s="42"/>
    </row>
    <row r="191" spans="1:50" x14ac:dyDescent="0.25">
      <c r="A191" s="42"/>
      <c r="B191" s="78" t="s">
        <v>341</v>
      </c>
      <c r="C191" s="69" t="s">
        <v>342</v>
      </c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4"/>
      <c r="AR191" s="114"/>
      <c r="AS191" s="114"/>
      <c r="AT191" s="114"/>
      <c r="AU191" s="114"/>
      <c r="AV191" s="114"/>
      <c r="AW191" s="6">
        <f t="shared" si="49"/>
        <v>0</v>
      </c>
      <c r="AX191" s="42"/>
    </row>
    <row r="192" spans="1:50" ht="25.5" x14ac:dyDescent="0.25">
      <c r="A192" s="42"/>
      <c r="B192" s="78" t="s">
        <v>343</v>
      </c>
      <c r="C192" s="74" t="s">
        <v>344</v>
      </c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  <c r="AC192" s="114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  <c r="AN192" s="114"/>
      <c r="AO192" s="114"/>
      <c r="AP192" s="114"/>
      <c r="AQ192" s="114"/>
      <c r="AR192" s="114"/>
      <c r="AS192" s="114"/>
      <c r="AT192" s="114"/>
      <c r="AU192" s="114"/>
      <c r="AV192" s="114"/>
      <c r="AW192" s="6">
        <f t="shared" si="49"/>
        <v>0</v>
      </c>
      <c r="AX192" s="42"/>
    </row>
    <row r="193" spans="1:50" x14ac:dyDescent="0.25">
      <c r="A193" s="97"/>
      <c r="B193" s="78" t="s">
        <v>345</v>
      </c>
      <c r="C193" s="69" t="s">
        <v>346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6">
        <f t="shared" si="49"/>
        <v>0</v>
      </c>
      <c r="AX193" s="42"/>
    </row>
    <row r="194" spans="1:50" x14ac:dyDescent="0.25">
      <c r="A194" s="97"/>
      <c r="B194" s="78" t="s">
        <v>402</v>
      </c>
      <c r="C194" s="69" t="s">
        <v>403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6">
        <f t="shared" si="49"/>
        <v>0</v>
      </c>
      <c r="AX194" s="42"/>
    </row>
    <row r="195" spans="1:50" x14ac:dyDescent="0.25">
      <c r="A195" s="42"/>
      <c r="B195" s="78"/>
      <c r="C195" s="71" t="s">
        <v>347</v>
      </c>
      <c r="D195" s="4">
        <f xml:space="preserve"> SUM( D187:D194 )</f>
        <v>0</v>
      </c>
      <c r="E195" s="4">
        <f t="shared" ref="E195:AV195" si="50" xml:space="preserve"> SUM( E187:E194 )</f>
        <v>0</v>
      </c>
      <c r="F195" s="4">
        <f t="shared" si="50"/>
        <v>0</v>
      </c>
      <c r="G195" s="4">
        <f t="shared" si="50"/>
        <v>0</v>
      </c>
      <c r="H195" s="4">
        <f t="shared" si="50"/>
        <v>0</v>
      </c>
      <c r="I195" s="4">
        <f t="shared" si="50"/>
        <v>0</v>
      </c>
      <c r="J195" s="4">
        <f t="shared" si="50"/>
        <v>0</v>
      </c>
      <c r="K195" s="4">
        <f t="shared" si="50"/>
        <v>0</v>
      </c>
      <c r="L195" s="4">
        <f t="shared" si="50"/>
        <v>0</v>
      </c>
      <c r="M195" s="4">
        <f t="shared" si="50"/>
        <v>0</v>
      </c>
      <c r="N195" s="4">
        <f t="shared" si="50"/>
        <v>0</v>
      </c>
      <c r="O195" s="4">
        <f t="shared" si="50"/>
        <v>0</v>
      </c>
      <c r="P195" s="4">
        <f t="shared" si="50"/>
        <v>0</v>
      </c>
      <c r="Q195" s="4">
        <f t="shared" si="50"/>
        <v>0</v>
      </c>
      <c r="R195" s="4">
        <f t="shared" si="50"/>
        <v>0</v>
      </c>
      <c r="S195" s="4">
        <f t="shared" si="50"/>
        <v>0</v>
      </c>
      <c r="T195" s="4">
        <f t="shared" si="50"/>
        <v>0</v>
      </c>
      <c r="U195" s="4">
        <f t="shared" si="50"/>
        <v>0</v>
      </c>
      <c r="V195" s="4">
        <f t="shared" si="50"/>
        <v>0</v>
      </c>
      <c r="W195" s="4">
        <f t="shared" si="50"/>
        <v>0</v>
      </c>
      <c r="X195" s="4">
        <f t="shared" si="50"/>
        <v>0</v>
      </c>
      <c r="Y195" s="4">
        <f t="shared" si="50"/>
        <v>0</v>
      </c>
      <c r="Z195" s="4">
        <f t="shared" si="50"/>
        <v>0</v>
      </c>
      <c r="AA195" s="4">
        <f t="shared" si="50"/>
        <v>0</v>
      </c>
      <c r="AB195" s="4">
        <f t="shared" si="50"/>
        <v>0</v>
      </c>
      <c r="AC195" s="4">
        <f t="shared" si="50"/>
        <v>0</v>
      </c>
      <c r="AD195" s="4">
        <f t="shared" si="50"/>
        <v>0</v>
      </c>
      <c r="AE195" s="4">
        <f t="shared" si="50"/>
        <v>0</v>
      </c>
      <c r="AF195" s="4">
        <f t="shared" si="50"/>
        <v>0</v>
      </c>
      <c r="AG195" s="4">
        <f t="shared" si="50"/>
        <v>0</v>
      </c>
      <c r="AH195" s="4">
        <f t="shared" si="50"/>
        <v>0</v>
      </c>
      <c r="AI195" s="4">
        <f t="shared" si="50"/>
        <v>0</v>
      </c>
      <c r="AJ195" s="4">
        <f t="shared" si="50"/>
        <v>0</v>
      </c>
      <c r="AK195" s="4">
        <f t="shared" si="50"/>
        <v>0</v>
      </c>
      <c r="AL195" s="4">
        <f t="shared" si="50"/>
        <v>0</v>
      </c>
      <c r="AM195" s="4">
        <f t="shared" si="50"/>
        <v>0</v>
      </c>
      <c r="AN195" s="4">
        <f t="shared" si="50"/>
        <v>0</v>
      </c>
      <c r="AO195" s="4">
        <f t="shared" si="50"/>
        <v>0</v>
      </c>
      <c r="AP195" s="4">
        <f t="shared" si="50"/>
        <v>0</v>
      </c>
      <c r="AQ195" s="4">
        <f t="shared" si="50"/>
        <v>0</v>
      </c>
      <c r="AR195" s="4">
        <f t="shared" si="50"/>
        <v>0</v>
      </c>
      <c r="AS195" s="4">
        <f t="shared" si="50"/>
        <v>0</v>
      </c>
      <c r="AT195" s="4">
        <f t="shared" si="50"/>
        <v>0</v>
      </c>
      <c r="AU195" s="4">
        <f t="shared" si="50"/>
        <v>0</v>
      </c>
      <c r="AV195" s="4">
        <f t="shared" si="50"/>
        <v>0</v>
      </c>
      <c r="AW195" s="6">
        <f t="shared" si="49"/>
        <v>0</v>
      </c>
      <c r="AX195" s="42"/>
    </row>
    <row r="196" spans="1:50" x14ac:dyDescent="0.25">
      <c r="A196" s="42"/>
      <c r="B196" s="168" t="s">
        <v>500</v>
      </c>
      <c r="C196" s="135" t="s">
        <v>494</v>
      </c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42"/>
    </row>
    <row r="197" spans="1:50" x14ac:dyDescent="0.25">
      <c r="A197" s="42"/>
      <c r="B197" s="169">
        <v>8.1</v>
      </c>
      <c r="C197" s="140" t="s">
        <v>337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6">
        <f>SUM(D197:AV197)</f>
        <v>0</v>
      </c>
      <c r="AX197" s="42"/>
    </row>
    <row r="198" spans="1:50" x14ac:dyDescent="0.25">
      <c r="A198" s="42"/>
      <c r="B198" s="169">
        <v>8.1999999999999993</v>
      </c>
      <c r="C198" s="156" t="s">
        <v>495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6">
        <f t="shared" ref="AW198:AW201" si="51">SUM(D198:AV198)</f>
        <v>0</v>
      </c>
      <c r="AX198" s="42"/>
    </row>
    <row r="199" spans="1:50" x14ac:dyDescent="0.25">
      <c r="A199" s="42"/>
      <c r="B199" s="169">
        <v>8.3000000000000007</v>
      </c>
      <c r="C199" s="140" t="s">
        <v>496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6">
        <f t="shared" si="51"/>
        <v>0</v>
      </c>
      <c r="AX199" s="42"/>
    </row>
    <row r="200" spans="1:50" x14ac:dyDescent="0.25">
      <c r="A200" s="42"/>
      <c r="B200" s="169">
        <v>8.4</v>
      </c>
      <c r="C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6">
        <f t="shared" si="51"/>
        <v>0</v>
      </c>
      <c r="AX200" s="42"/>
    </row>
    <row r="201" spans="1:50" x14ac:dyDescent="0.25">
      <c r="A201" s="42"/>
      <c r="B201" s="170"/>
      <c r="C201" s="2" t="s">
        <v>352</v>
      </c>
      <c r="D201" s="4">
        <f xml:space="preserve"> SUM( D197:D200 )</f>
        <v>0</v>
      </c>
      <c r="E201" s="4">
        <f t="shared" ref="E201:AV201" si="52" xml:space="preserve"> SUM( E197:E200 )</f>
        <v>0</v>
      </c>
      <c r="F201" s="4">
        <f t="shared" si="52"/>
        <v>0</v>
      </c>
      <c r="G201" s="4">
        <f t="shared" si="52"/>
        <v>0</v>
      </c>
      <c r="H201" s="4">
        <f t="shared" si="52"/>
        <v>0</v>
      </c>
      <c r="I201" s="4">
        <f t="shared" si="52"/>
        <v>0</v>
      </c>
      <c r="J201" s="4">
        <f t="shared" si="52"/>
        <v>0</v>
      </c>
      <c r="K201" s="4">
        <f t="shared" si="52"/>
        <v>0</v>
      </c>
      <c r="L201" s="4">
        <f t="shared" si="52"/>
        <v>0</v>
      </c>
      <c r="M201" s="4">
        <f t="shared" si="52"/>
        <v>0</v>
      </c>
      <c r="N201" s="4">
        <f t="shared" si="52"/>
        <v>0</v>
      </c>
      <c r="O201" s="4">
        <f t="shared" si="52"/>
        <v>0</v>
      </c>
      <c r="P201" s="4">
        <f t="shared" si="52"/>
        <v>0</v>
      </c>
      <c r="Q201" s="4">
        <f t="shared" si="52"/>
        <v>0</v>
      </c>
      <c r="R201" s="4">
        <f t="shared" si="52"/>
        <v>0</v>
      </c>
      <c r="S201" s="4">
        <f t="shared" si="52"/>
        <v>0</v>
      </c>
      <c r="T201" s="4">
        <f t="shared" si="52"/>
        <v>0</v>
      </c>
      <c r="U201" s="4">
        <f t="shared" si="52"/>
        <v>0</v>
      </c>
      <c r="V201" s="4">
        <f t="shared" si="52"/>
        <v>0</v>
      </c>
      <c r="W201" s="4">
        <f t="shared" si="52"/>
        <v>0</v>
      </c>
      <c r="X201" s="4">
        <f t="shared" si="52"/>
        <v>0</v>
      </c>
      <c r="Y201" s="4">
        <f t="shared" si="52"/>
        <v>0</v>
      </c>
      <c r="Z201" s="4">
        <f t="shared" si="52"/>
        <v>0</v>
      </c>
      <c r="AA201" s="4">
        <f t="shared" si="52"/>
        <v>0</v>
      </c>
      <c r="AB201" s="4">
        <f t="shared" si="52"/>
        <v>0</v>
      </c>
      <c r="AC201" s="4">
        <f t="shared" si="52"/>
        <v>0</v>
      </c>
      <c r="AD201" s="4">
        <f t="shared" si="52"/>
        <v>0</v>
      </c>
      <c r="AE201" s="4">
        <f t="shared" si="52"/>
        <v>0</v>
      </c>
      <c r="AF201" s="4">
        <f t="shared" si="52"/>
        <v>0</v>
      </c>
      <c r="AG201" s="4">
        <f t="shared" si="52"/>
        <v>0</v>
      </c>
      <c r="AH201" s="4">
        <f t="shared" si="52"/>
        <v>0</v>
      </c>
      <c r="AI201" s="4">
        <f t="shared" si="52"/>
        <v>0</v>
      </c>
      <c r="AJ201" s="4">
        <f t="shared" si="52"/>
        <v>0</v>
      </c>
      <c r="AK201" s="4">
        <f t="shared" si="52"/>
        <v>0</v>
      </c>
      <c r="AL201" s="4">
        <f t="shared" si="52"/>
        <v>0</v>
      </c>
      <c r="AM201" s="4">
        <f t="shared" si="52"/>
        <v>0</v>
      </c>
      <c r="AN201" s="4">
        <f t="shared" si="52"/>
        <v>0</v>
      </c>
      <c r="AO201" s="4">
        <f t="shared" si="52"/>
        <v>0</v>
      </c>
      <c r="AP201" s="4">
        <f t="shared" si="52"/>
        <v>0</v>
      </c>
      <c r="AQ201" s="4">
        <f t="shared" si="52"/>
        <v>0</v>
      </c>
      <c r="AR201" s="4">
        <f t="shared" si="52"/>
        <v>0</v>
      </c>
      <c r="AS201" s="4">
        <f t="shared" si="52"/>
        <v>0</v>
      </c>
      <c r="AT201" s="4">
        <f t="shared" si="52"/>
        <v>0</v>
      </c>
      <c r="AU201" s="4">
        <f t="shared" si="52"/>
        <v>0</v>
      </c>
      <c r="AV201" s="4">
        <f t="shared" si="52"/>
        <v>0</v>
      </c>
      <c r="AW201" s="6">
        <f t="shared" si="51"/>
        <v>0</v>
      </c>
      <c r="AX201" s="42"/>
    </row>
    <row r="202" spans="1:50" s="99" customFormat="1" x14ac:dyDescent="0.25">
      <c r="A202" s="97"/>
      <c r="B202" s="171" t="s">
        <v>353</v>
      </c>
      <c r="C202" s="70" t="s">
        <v>348</v>
      </c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1"/>
      <c r="AX202" s="97"/>
    </row>
    <row r="203" spans="1:50" x14ac:dyDescent="0.25">
      <c r="A203" s="42"/>
      <c r="B203" s="172">
        <v>9.1</v>
      </c>
      <c r="C203" s="69" t="s">
        <v>497</v>
      </c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  <c r="AC203" s="114"/>
      <c r="AD203" s="114"/>
      <c r="AE203" s="114"/>
      <c r="AF203" s="114"/>
      <c r="AG203" s="114"/>
      <c r="AH203" s="114"/>
      <c r="AI203" s="114"/>
      <c r="AJ203" s="114"/>
      <c r="AK203" s="114"/>
      <c r="AL203" s="114"/>
      <c r="AM203" s="114"/>
      <c r="AN203" s="114"/>
      <c r="AO203" s="114"/>
      <c r="AP203" s="114"/>
      <c r="AQ203" s="114"/>
      <c r="AR203" s="114"/>
      <c r="AS203" s="114"/>
      <c r="AT203" s="114"/>
      <c r="AU203" s="114"/>
      <c r="AV203" s="114"/>
      <c r="AW203" s="8">
        <f>SUM(D203:AV203)</f>
        <v>0</v>
      </c>
      <c r="AX203" s="42"/>
    </row>
    <row r="204" spans="1:50" x14ac:dyDescent="0.25">
      <c r="A204" s="42"/>
      <c r="B204" s="172">
        <v>9.1999999999999993</v>
      </c>
      <c r="C204" s="69" t="s">
        <v>349</v>
      </c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  <c r="AD204" s="114"/>
      <c r="AE204" s="114"/>
      <c r="AF204" s="114"/>
      <c r="AG204" s="114"/>
      <c r="AH204" s="114"/>
      <c r="AI204" s="114"/>
      <c r="AJ204" s="114"/>
      <c r="AK204" s="114"/>
      <c r="AL204" s="114"/>
      <c r="AM204" s="114"/>
      <c r="AN204" s="114"/>
      <c r="AO204" s="114"/>
      <c r="AP204" s="114"/>
      <c r="AQ204" s="114"/>
      <c r="AR204" s="114"/>
      <c r="AS204" s="114"/>
      <c r="AT204" s="114"/>
      <c r="AU204" s="114"/>
      <c r="AV204" s="114"/>
      <c r="AW204" s="8">
        <f t="shared" ref="AW204:AW208" si="53">SUM(D204:AV204)</f>
        <v>0</v>
      </c>
      <c r="AX204" s="42"/>
    </row>
    <row r="205" spans="1:50" x14ac:dyDescent="0.25">
      <c r="A205" s="42"/>
      <c r="B205" s="172">
        <v>9.3000000000000007</v>
      </c>
      <c r="C205" s="69" t="s">
        <v>350</v>
      </c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  <c r="AT205" s="114"/>
      <c r="AU205" s="114"/>
      <c r="AV205" s="114"/>
      <c r="AW205" s="8">
        <f t="shared" si="53"/>
        <v>0</v>
      </c>
      <c r="AX205" s="42"/>
    </row>
    <row r="206" spans="1:50" x14ac:dyDescent="0.25">
      <c r="A206" s="42"/>
      <c r="B206" s="172">
        <v>9.4</v>
      </c>
      <c r="C206" s="75" t="s">
        <v>351</v>
      </c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  <c r="AD206" s="114"/>
      <c r="AE206" s="114"/>
      <c r="AF206" s="114"/>
      <c r="AG206" s="114"/>
      <c r="AH206" s="114"/>
      <c r="AI206" s="114"/>
      <c r="AJ206" s="114"/>
      <c r="AK206" s="114"/>
      <c r="AL206" s="114"/>
      <c r="AM206" s="114"/>
      <c r="AN206" s="114"/>
      <c r="AO206" s="114"/>
      <c r="AP206" s="114"/>
      <c r="AQ206" s="114"/>
      <c r="AR206" s="114"/>
      <c r="AS206" s="114"/>
      <c r="AT206" s="114"/>
      <c r="AU206" s="114"/>
      <c r="AV206" s="114"/>
      <c r="AW206" s="8">
        <f t="shared" si="53"/>
        <v>0</v>
      </c>
      <c r="AX206" s="42"/>
    </row>
    <row r="207" spans="1:50" x14ac:dyDescent="0.25">
      <c r="A207" s="97"/>
      <c r="B207" s="172">
        <v>9.5</v>
      </c>
      <c r="C207" s="75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8">
        <f t="shared" si="53"/>
        <v>0</v>
      </c>
      <c r="AX207" s="42"/>
    </row>
    <row r="208" spans="1:50" x14ac:dyDescent="0.25">
      <c r="A208" s="42"/>
      <c r="B208" s="172"/>
      <c r="C208" s="71" t="s">
        <v>357</v>
      </c>
      <c r="D208" s="4">
        <f xml:space="preserve"> SUM( D203:D207 )</f>
        <v>0</v>
      </c>
      <c r="E208" s="4">
        <f t="shared" ref="E208:AV208" si="54" xml:space="preserve"> SUM( E203:E207 )</f>
        <v>0</v>
      </c>
      <c r="F208" s="4">
        <f t="shared" si="54"/>
        <v>0</v>
      </c>
      <c r="G208" s="4">
        <f t="shared" si="54"/>
        <v>0</v>
      </c>
      <c r="H208" s="4">
        <f t="shared" si="54"/>
        <v>0</v>
      </c>
      <c r="I208" s="4">
        <f t="shared" si="54"/>
        <v>0</v>
      </c>
      <c r="J208" s="4">
        <f t="shared" si="54"/>
        <v>0</v>
      </c>
      <c r="K208" s="4">
        <f t="shared" si="54"/>
        <v>0</v>
      </c>
      <c r="L208" s="4">
        <f t="shared" si="54"/>
        <v>0</v>
      </c>
      <c r="M208" s="4">
        <f t="shared" si="54"/>
        <v>0</v>
      </c>
      <c r="N208" s="4">
        <f t="shared" si="54"/>
        <v>0</v>
      </c>
      <c r="O208" s="4">
        <f t="shared" si="54"/>
        <v>0</v>
      </c>
      <c r="P208" s="4">
        <f t="shared" si="54"/>
        <v>0</v>
      </c>
      <c r="Q208" s="4">
        <f t="shared" si="54"/>
        <v>0</v>
      </c>
      <c r="R208" s="4">
        <f t="shared" si="54"/>
        <v>0</v>
      </c>
      <c r="S208" s="4">
        <f t="shared" si="54"/>
        <v>0</v>
      </c>
      <c r="T208" s="4">
        <f t="shared" si="54"/>
        <v>0</v>
      </c>
      <c r="U208" s="4">
        <f t="shared" si="54"/>
        <v>0</v>
      </c>
      <c r="V208" s="4">
        <f t="shared" si="54"/>
        <v>0</v>
      </c>
      <c r="W208" s="4">
        <f t="shared" si="54"/>
        <v>0</v>
      </c>
      <c r="X208" s="4">
        <f t="shared" si="54"/>
        <v>0</v>
      </c>
      <c r="Y208" s="4">
        <f t="shared" si="54"/>
        <v>0</v>
      </c>
      <c r="Z208" s="4">
        <f t="shared" si="54"/>
        <v>0</v>
      </c>
      <c r="AA208" s="4">
        <f t="shared" si="54"/>
        <v>0</v>
      </c>
      <c r="AB208" s="4">
        <f t="shared" si="54"/>
        <v>0</v>
      </c>
      <c r="AC208" s="4">
        <f t="shared" si="54"/>
        <v>0</v>
      </c>
      <c r="AD208" s="4">
        <f t="shared" si="54"/>
        <v>0</v>
      </c>
      <c r="AE208" s="4">
        <f t="shared" si="54"/>
        <v>0</v>
      </c>
      <c r="AF208" s="4">
        <f t="shared" si="54"/>
        <v>0</v>
      </c>
      <c r="AG208" s="4">
        <f t="shared" si="54"/>
        <v>0</v>
      </c>
      <c r="AH208" s="4">
        <f t="shared" si="54"/>
        <v>0</v>
      </c>
      <c r="AI208" s="4">
        <f t="shared" si="54"/>
        <v>0</v>
      </c>
      <c r="AJ208" s="4">
        <f t="shared" si="54"/>
        <v>0</v>
      </c>
      <c r="AK208" s="4">
        <f t="shared" si="54"/>
        <v>0</v>
      </c>
      <c r="AL208" s="4">
        <f t="shared" si="54"/>
        <v>0</v>
      </c>
      <c r="AM208" s="4">
        <f t="shared" si="54"/>
        <v>0</v>
      </c>
      <c r="AN208" s="4">
        <f t="shared" si="54"/>
        <v>0</v>
      </c>
      <c r="AO208" s="4">
        <f t="shared" si="54"/>
        <v>0</v>
      </c>
      <c r="AP208" s="4">
        <f t="shared" si="54"/>
        <v>0</v>
      </c>
      <c r="AQ208" s="4">
        <f t="shared" si="54"/>
        <v>0</v>
      </c>
      <c r="AR208" s="4">
        <f t="shared" si="54"/>
        <v>0</v>
      </c>
      <c r="AS208" s="4">
        <f t="shared" si="54"/>
        <v>0</v>
      </c>
      <c r="AT208" s="4">
        <f t="shared" si="54"/>
        <v>0</v>
      </c>
      <c r="AU208" s="4">
        <f t="shared" si="54"/>
        <v>0</v>
      </c>
      <c r="AV208" s="4">
        <f t="shared" si="54"/>
        <v>0</v>
      </c>
      <c r="AW208" s="8">
        <f t="shared" si="53"/>
        <v>0</v>
      </c>
      <c r="AX208" s="42"/>
    </row>
    <row r="209" spans="1:50" s="99" customFormat="1" x14ac:dyDescent="0.25">
      <c r="A209" s="97"/>
      <c r="B209" s="173" t="s">
        <v>358</v>
      </c>
      <c r="C209" s="70" t="s">
        <v>354</v>
      </c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1"/>
      <c r="AX209" s="97"/>
    </row>
    <row r="210" spans="1:50" x14ac:dyDescent="0.25">
      <c r="A210" s="42"/>
      <c r="B210" s="172">
        <v>10.1</v>
      </c>
      <c r="C210" s="69" t="s">
        <v>355</v>
      </c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8">
        <f>SUM(D210:AV210)</f>
        <v>0</v>
      </c>
      <c r="AX210" s="42"/>
    </row>
    <row r="211" spans="1:50" x14ac:dyDescent="0.25">
      <c r="A211" s="42"/>
      <c r="B211" s="172">
        <v>10.199999999999999</v>
      </c>
      <c r="C211" s="69" t="s">
        <v>356</v>
      </c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20"/>
      <c r="AV211" s="120"/>
      <c r="AW211" s="8">
        <f>SUM(D211:AV211)</f>
        <v>0</v>
      </c>
      <c r="AX211" s="42"/>
    </row>
    <row r="212" spans="1:50" x14ac:dyDescent="0.25">
      <c r="A212" s="42"/>
      <c r="B212" s="172"/>
      <c r="C212" s="71" t="s">
        <v>364</v>
      </c>
      <c r="D212" s="4">
        <f xml:space="preserve"> SUM( D210:D211 )</f>
        <v>0</v>
      </c>
      <c r="E212" s="4">
        <f t="shared" ref="E212:AV212" si="55" xml:space="preserve"> SUM( E210:E211 )</f>
        <v>0</v>
      </c>
      <c r="F212" s="4">
        <f t="shared" si="55"/>
        <v>0</v>
      </c>
      <c r="G212" s="4">
        <f t="shared" si="55"/>
        <v>0</v>
      </c>
      <c r="H212" s="4">
        <f t="shared" si="55"/>
        <v>0</v>
      </c>
      <c r="I212" s="4">
        <f t="shared" si="55"/>
        <v>0</v>
      </c>
      <c r="J212" s="4">
        <f t="shared" si="55"/>
        <v>0</v>
      </c>
      <c r="K212" s="4">
        <f t="shared" si="55"/>
        <v>0</v>
      </c>
      <c r="L212" s="4">
        <f t="shared" si="55"/>
        <v>0</v>
      </c>
      <c r="M212" s="4">
        <f t="shared" si="55"/>
        <v>0</v>
      </c>
      <c r="N212" s="4">
        <f t="shared" si="55"/>
        <v>0</v>
      </c>
      <c r="O212" s="4">
        <f t="shared" si="55"/>
        <v>0</v>
      </c>
      <c r="P212" s="4">
        <f t="shared" si="55"/>
        <v>0</v>
      </c>
      <c r="Q212" s="4">
        <f t="shared" si="55"/>
        <v>0</v>
      </c>
      <c r="R212" s="4">
        <f t="shared" si="55"/>
        <v>0</v>
      </c>
      <c r="S212" s="4">
        <f t="shared" si="55"/>
        <v>0</v>
      </c>
      <c r="T212" s="4">
        <f t="shared" si="55"/>
        <v>0</v>
      </c>
      <c r="U212" s="4">
        <f t="shared" si="55"/>
        <v>0</v>
      </c>
      <c r="V212" s="4">
        <f t="shared" si="55"/>
        <v>0</v>
      </c>
      <c r="W212" s="4">
        <f t="shared" si="55"/>
        <v>0</v>
      </c>
      <c r="X212" s="4">
        <f t="shared" si="55"/>
        <v>0</v>
      </c>
      <c r="Y212" s="4">
        <f t="shared" si="55"/>
        <v>0</v>
      </c>
      <c r="Z212" s="4">
        <f t="shared" si="55"/>
        <v>0</v>
      </c>
      <c r="AA212" s="4">
        <f t="shared" si="55"/>
        <v>0</v>
      </c>
      <c r="AB212" s="4">
        <f t="shared" si="55"/>
        <v>0</v>
      </c>
      <c r="AC212" s="4">
        <f t="shared" si="55"/>
        <v>0</v>
      </c>
      <c r="AD212" s="4">
        <f t="shared" si="55"/>
        <v>0</v>
      </c>
      <c r="AE212" s="4">
        <f t="shared" si="55"/>
        <v>0</v>
      </c>
      <c r="AF212" s="4">
        <f t="shared" si="55"/>
        <v>0</v>
      </c>
      <c r="AG212" s="4">
        <f t="shared" si="55"/>
        <v>0</v>
      </c>
      <c r="AH212" s="4">
        <f t="shared" si="55"/>
        <v>0</v>
      </c>
      <c r="AI212" s="4">
        <f t="shared" si="55"/>
        <v>0</v>
      </c>
      <c r="AJ212" s="4">
        <f t="shared" si="55"/>
        <v>0</v>
      </c>
      <c r="AK212" s="4">
        <f t="shared" si="55"/>
        <v>0</v>
      </c>
      <c r="AL212" s="4">
        <f t="shared" si="55"/>
        <v>0</v>
      </c>
      <c r="AM212" s="4">
        <f t="shared" si="55"/>
        <v>0</v>
      </c>
      <c r="AN212" s="4">
        <f t="shared" si="55"/>
        <v>0</v>
      </c>
      <c r="AO212" s="4">
        <f t="shared" si="55"/>
        <v>0</v>
      </c>
      <c r="AP212" s="4">
        <f t="shared" si="55"/>
        <v>0</v>
      </c>
      <c r="AQ212" s="4">
        <f t="shared" si="55"/>
        <v>0</v>
      </c>
      <c r="AR212" s="4">
        <f t="shared" si="55"/>
        <v>0</v>
      </c>
      <c r="AS212" s="4">
        <f t="shared" si="55"/>
        <v>0</v>
      </c>
      <c r="AT212" s="4">
        <f t="shared" si="55"/>
        <v>0</v>
      </c>
      <c r="AU212" s="4">
        <f t="shared" si="55"/>
        <v>0</v>
      </c>
      <c r="AV212" s="4">
        <f t="shared" si="55"/>
        <v>0</v>
      </c>
      <c r="AW212" s="8">
        <f>SUM(D212:AV212)</f>
        <v>0</v>
      </c>
      <c r="AX212" s="42"/>
    </row>
    <row r="213" spans="1:50" s="99" customFormat="1" x14ac:dyDescent="0.25">
      <c r="A213" s="97"/>
      <c r="B213" s="173" t="s">
        <v>501</v>
      </c>
      <c r="C213" s="70" t="s">
        <v>359</v>
      </c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1"/>
      <c r="AX213" s="97"/>
    </row>
    <row r="214" spans="1:50" x14ac:dyDescent="0.25">
      <c r="A214" s="42"/>
      <c r="B214" s="172">
        <v>11.1</v>
      </c>
      <c r="C214" s="69" t="s">
        <v>359</v>
      </c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8">
        <f>SUM(D214:AV214)</f>
        <v>0</v>
      </c>
      <c r="AX214" s="42"/>
    </row>
    <row r="215" spans="1:50" x14ac:dyDescent="0.25">
      <c r="A215" s="42"/>
      <c r="B215" s="172">
        <v>11.2</v>
      </c>
      <c r="C215" s="76" t="s">
        <v>362</v>
      </c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8">
        <f>SUM(D215:AV215)</f>
        <v>0</v>
      </c>
      <c r="AX215" s="42"/>
    </row>
    <row r="216" spans="1:50" x14ac:dyDescent="0.25">
      <c r="A216" s="42"/>
      <c r="B216" s="172">
        <v>11.3</v>
      </c>
      <c r="C216" s="76" t="s">
        <v>363</v>
      </c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8">
        <f t="shared" ref="AW216:AW217" si="56">SUM(D216:AV216)</f>
        <v>0</v>
      </c>
      <c r="AX216" s="42"/>
    </row>
    <row r="217" spans="1:50" x14ac:dyDescent="0.25">
      <c r="A217" s="42"/>
      <c r="B217" s="80"/>
      <c r="C217" s="82" t="s">
        <v>498</v>
      </c>
      <c r="D217" s="4">
        <f xml:space="preserve"> SUM( D214:D216 )</f>
        <v>0</v>
      </c>
      <c r="E217" s="4">
        <f t="shared" ref="E217:AA217" si="57" xml:space="preserve"> SUM( E214:E216 )</f>
        <v>0</v>
      </c>
      <c r="F217" s="4">
        <f t="shared" si="57"/>
        <v>0</v>
      </c>
      <c r="G217" s="4">
        <f t="shared" si="57"/>
        <v>0</v>
      </c>
      <c r="H217" s="4">
        <f t="shared" si="57"/>
        <v>0</v>
      </c>
      <c r="I217" s="4">
        <f t="shared" si="57"/>
        <v>0</v>
      </c>
      <c r="J217" s="4">
        <f t="shared" si="57"/>
        <v>0</v>
      </c>
      <c r="K217" s="4">
        <f t="shared" si="57"/>
        <v>0</v>
      </c>
      <c r="L217" s="4">
        <f t="shared" si="57"/>
        <v>0</v>
      </c>
      <c r="M217" s="4">
        <f t="shared" si="57"/>
        <v>0</v>
      </c>
      <c r="N217" s="4">
        <f t="shared" si="57"/>
        <v>0</v>
      </c>
      <c r="O217" s="4">
        <f t="shared" si="57"/>
        <v>0</v>
      </c>
      <c r="P217" s="4">
        <f t="shared" si="57"/>
        <v>0</v>
      </c>
      <c r="Q217" s="4">
        <f t="shared" si="57"/>
        <v>0</v>
      </c>
      <c r="R217" s="4">
        <f t="shared" si="57"/>
        <v>0</v>
      </c>
      <c r="S217" s="4">
        <f t="shared" si="57"/>
        <v>0</v>
      </c>
      <c r="T217" s="4">
        <f t="shared" si="57"/>
        <v>0</v>
      </c>
      <c r="U217" s="4">
        <f t="shared" si="57"/>
        <v>0</v>
      </c>
      <c r="V217" s="4">
        <f t="shared" si="57"/>
        <v>0</v>
      </c>
      <c r="W217" s="4">
        <f t="shared" si="57"/>
        <v>0</v>
      </c>
      <c r="X217" s="4">
        <f t="shared" si="57"/>
        <v>0</v>
      </c>
      <c r="Y217" s="4">
        <f t="shared" si="57"/>
        <v>0</v>
      </c>
      <c r="Z217" s="4">
        <f t="shared" si="57"/>
        <v>0</v>
      </c>
      <c r="AA217" s="4">
        <f t="shared" si="57"/>
        <v>0</v>
      </c>
      <c r="AB217" s="4">
        <f xml:space="preserve"> SUM( AB214:AB216 )</f>
        <v>0</v>
      </c>
      <c r="AC217" s="4">
        <f t="shared" ref="AC217:AV217" si="58" xml:space="preserve"> SUM( AC214:AC216 )</f>
        <v>0</v>
      </c>
      <c r="AD217" s="4">
        <f t="shared" si="58"/>
        <v>0</v>
      </c>
      <c r="AE217" s="4">
        <f t="shared" si="58"/>
        <v>0</v>
      </c>
      <c r="AF217" s="4">
        <f t="shared" si="58"/>
        <v>0</v>
      </c>
      <c r="AG217" s="4">
        <f t="shared" si="58"/>
        <v>0</v>
      </c>
      <c r="AH217" s="4">
        <f t="shared" si="58"/>
        <v>0</v>
      </c>
      <c r="AI217" s="4">
        <f t="shared" si="58"/>
        <v>0</v>
      </c>
      <c r="AJ217" s="4">
        <f t="shared" si="58"/>
        <v>0</v>
      </c>
      <c r="AK217" s="4">
        <f t="shared" si="58"/>
        <v>0</v>
      </c>
      <c r="AL217" s="4">
        <f t="shared" si="58"/>
        <v>0</v>
      </c>
      <c r="AM217" s="4">
        <f t="shared" si="58"/>
        <v>0</v>
      </c>
      <c r="AN217" s="4">
        <f t="shared" si="58"/>
        <v>0</v>
      </c>
      <c r="AO217" s="4">
        <f t="shared" si="58"/>
        <v>0</v>
      </c>
      <c r="AP217" s="4">
        <f t="shared" si="58"/>
        <v>0</v>
      </c>
      <c r="AQ217" s="4">
        <f t="shared" si="58"/>
        <v>0</v>
      </c>
      <c r="AR217" s="4">
        <f t="shared" si="58"/>
        <v>0</v>
      </c>
      <c r="AS217" s="4">
        <f t="shared" si="58"/>
        <v>0</v>
      </c>
      <c r="AT217" s="4">
        <f t="shared" si="58"/>
        <v>0</v>
      </c>
      <c r="AU217" s="4">
        <f t="shared" si="58"/>
        <v>0</v>
      </c>
      <c r="AV217" s="4">
        <f t="shared" si="58"/>
        <v>0</v>
      </c>
      <c r="AW217" s="8">
        <f t="shared" si="56"/>
        <v>0</v>
      </c>
      <c r="AX217" s="42"/>
    </row>
    <row r="218" spans="1:50" s="99" customFormat="1" x14ac:dyDescent="0.25">
      <c r="A218" s="97"/>
      <c r="B218" s="83"/>
      <c r="C218" s="84" t="s">
        <v>365</v>
      </c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1"/>
      <c r="AX218" s="97"/>
    </row>
    <row r="219" spans="1:50" x14ac:dyDescent="0.25">
      <c r="A219" s="42"/>
      <c r="B219" s="78"/>
      <c r="C219" s="69" t="s">
        <v>499</v>
      </c>
      <c r="D219" s="129">
        <f xml:space="preserve"> SUM( D17,D26,D59,D96,D178,D185,D195,D201,D208,D212,D217 )</f>
        <v>0</v>
      </c>
      <c r="E219" s="129">
        <f t="shared" ref="E219:AV219" si="59" xml:space="preserve"> SUM( E17,E26,E59,E96,E178,E185,E195,E201,E208,E212,E217 )</f>
        <v>0</v>
      </c>
      <c r="F219" s="129">
        <f t="shared" si="59"/>
        <v>0</v>
      </c>
      <c r="G219" s="129">
        <f t="shared" si="59"/>
        <v>0</v>
      </c>
      <c r="H219" s="129">
        <f t="shared" si="59"/>
        <v>0</v>
      </c>
      <c r="I219" s="129">
        <f t="shared" si="59"/>
        <v>0</v>
      </c>
      <c r="J219" s="129">
        <f t="shared" si="59"/>
        <v>0</v>
      </c>
      <c r="K219" s="129">
        <f t="shared" si="59"/>
        <v>0</v>
      </c>
      <c r="L219" s="129">
        <f t="shared" si="59"/>
        <v>0</v>
      </c>
      <c r="M219" s="129">
        <f t="shared" si="59"/>
        <v>0</v>
      </c>
      <c r="N219" s="129">
        <f t="shared" si="59"/>
        <v>0</v>
      </c>
      <c r="O219" s="129">
        <f t="shared" si="59"/>
        <v>0</v>
      </c>
      <c r="P219" s="129">
        <f t="shared" si="59"/>
        <v>0</v>
      </c>
      <c r="Q219" s="129">
        <f t="shared" si="59"/>
        <v>0</v>
      </c>
      <c r="R219" s="129">
        <f t="shared" si="59"/>
        <v>0</v>
      </c>
      <c r="S219" s="129">
        <f t="shared" si="59"/>
        <v>0</v>
      </c>
      <c r="T219" s="129">
        <f t="shared" si="59"/>
        <v>0</v>
      </c>
      <c r="U219" s="129">
        <f t="shared" si="59"/>
        <v>0</v>
      </c>
      <c r="V219" s="129">
        <f t="shared" si="59"/>
        <v>0</v>
      </c>
      <c r="W219" s="129">
        <f t="shared" si="59"/>
        <v>0</v>
      </c>
      <c r="X219" s="129">
        <f t="shared" si="59"/>
        <v>0</v>
      </c>
      <c r="Y219" s="129">
        <f t="shared" si="59"/>
        <v>0</v>
      </c>
      <c r="Z219" s="129">
        <f t="shared" si="59"/>
        <v>0</v>
      </c>
      <c r="AA219" s="129">
        <f t="shared" si="59"/>
        <v>0</v>
      </c>
      <c r="AB219" s="129">
        <f t="shared" si="59"/>
        <v>0</v>
      </c>
      <c r="AC219" s="129">
        <f t="shared" si="59"/>
        <v>0</v>
      </c>
      <c r="AD219" s="129">
        <f t="shared" si="59"/>
        <v>0</v>
      </c>
      <c r="AE219" s="129">
        <f t="shared" si="59"/>
        <v>0</v>
      </c>
      <c r="AF219" s="129">
        <f t="shared" si="59"/>
        <v>0</v>
      </c>
      <c r="AG219" s="129">
        <f t="shared" si="59"/>
        <v>0</v>
      </c>
      <c r="AH219" s="129">
        <f t="shared" si="59"/>
        <v>0</v>
      </c>
      <c r="AI219" s="129">
        <f t="shared" si="59"/>
        <v>0</v>
      </c>
      <c r="AJ219" s="129">
        <f t="shared" si="59"/>
        <v>0</v>
      </c>
      <c r="AK219" s="129">
        <f t="shared" si="59"/>
        <v>0</v>
      </c>
      <c r="AL219" s="129">
        <f t="shared" si="59"/>
        <v>0</v>
      </c>
      <c r="AM219" s="129">
        <f t="shared" si="59"/>
        <v>0</v>
      </c>
      <c r="AN219" s="129">
        <f t="shared" si="59"/>
        <v>0</v>
      </c>
      <c r="AO219" s="129">
        <f t="shared" si="59"/>
        <v>0</v>
      </c>
      <c r="AP219" s="129">
        <f t="shared" si="59"/>
        <v>0</v>
      </c>
      <c r="AQ219" s="129">
        <f t="shared" si="59"/>
        <v>0</v>
      </c>
      <c r="AR219" s="129">
        <f t="shared" si="59"/>
        <v>0</v>
      </c>
      <c r="AS219" s="129">
        <f t="shared" si="59"/>
        <v>0</v>
      </c>
      <c r="AT219" s="129">
        <f t="shared" si="59"/>
        <v>0</v>
      </c>
      <c r="AU219" s="129">
        <f t="shared" si="59"/>
        <v>0</v>
      </c>
      <c r="AV219" s="129">
        <f t="shared" si="59"/>
        <v>0</v>
      </c>
      <c r="AW219" s="8">
        <f>SUM(D219:AV219)</f>
        <v>0</v>
      </c>
      <c r="AX219" s="42"/>
    </row>
    <row r="220" spans="1:50" ht="15.75" thickBot="1" x14ac:dyDescent="0.3">
      <c r="A220" s="42"/>
      <c r="B220" s="81"/>
      <c r="C220" s="19" t="str">
        <f>"Γενικό Σύνολο Αντικαταστάσεων Κύκλου Ζωής "</f>
        <v xml:space="preserve">Γενικό Σύνολο Αντικαταστάσεων Κύκλου Ζωής </v>
      </c>
      <c r="D220" s="5">
        <f xml:space="preserve"> D219</f>
        <v>0</v>
      </c>
      <c r="E220" s="5">
        <f t="shared" ref="E220:AV220" si="60" xml:space="preserve"> E219</f>
        <v>0</v>
      </c>
      <c r="F220" s="5">
        <f t="shared" si="60"/>
        <v>0</v>
      </c>
      <c r="G220" s="5">
        <f t="shared" si="60"/>
        <v>0</v>
      </c>
      <c r="H220" s="5">
        <f t="shared" si="60"/>
        <v>0</v>
      </c>
      <c r="I220" s="5">
        <f t="shared" si="60"/>
        <v>0</v>
      </c>
      <c r="J220" s="5">
        <f t="shared" si="60"/>
        <v>0</v>
      </c>
      <c r="K220" s="5">
        <f t="shared" si="60"/>
        <v>0</v>
      </c>
      <c r="L220" s="5">
        <f t="shared" si="60"/>
        <v>0</v>
      </c>
      <c r="M220" s="5">
        <f t="shared" si="60"/>
        <v>0</v>
      </c>
      <c r="N220" s="5">
        <f t="shared" si="60"/>
        <v>0</v>
      </c>
      <c r="O220" s="5">
        <f t="shared" si="60"/>
        <v>0</v>
      </c>
      <c r="P220" s="5">
        <f t="shared" si="60"/>
        <v>0</v>
      </c>
      <c r="Q220" s="5">
        <f t="shared" si="60"/>
        <v>0</v>
      </c>
      <c r="R220" s="5">
        <f t="shared" si="60"/>
        <v>0</v>
      </c>
      <c r="S220" s="5">
        <f t="shared" si="60"/>
        <v>0</v>
      </c>
      <c r="T220" s="5">
        <f t="shared" si="60"/>
        <v>0</v>
      </c>
      <c r="U220" s="5">
        <f t="shared" si="60"/>
        <v>0</v>
      </c>
      <c r="V220" s="5">
        <f t="shared" si="60"/>
        <v>0</v>
      </c>
      <c r="W220" s="5">
        <f t="shared" si="60"/>
        <v>0</v>
      </c>
      <c r="X220" s="5">
        <f t="shared" si="60"/>
        <v>0</v>
      </c>
      <c r="Y220" s="5">
        <f t="shared" si="60"/>
        <v>0</v>
      </c>
      <c r="Z220" s="5">
        <f t="shared" si="60"/>
        <v>0</v>
      </c>
      <c r="AA220" s="5">
        <f t="shared" si="60"/>
        <v>0</v>
      </c>
      <c r="AB220" s="5">
        <f t="shared" si="60"/>
        <v>0</v>
      </c>
      <c r="AC220" s="5">
        <f t="shared" si="60"/>
        <v>0</v>
      </c>
      <c r="AD220" s="5">
        <f t="shared" si="60"/>
        <v>0</v>
      </c>
      <c r="AE220" s="5">
        <f t="shared" si="60"/>
        <v>0</v>
      </c>
      <c r="AF220" s="5">
        <f t="shared" si="60"/>
        <v>0</v>
      </c>
      <c r="AG220" s="5">
        <f t="shared" si="60"/>
        <v>0</v>
      </c>
      <c r="AH220" s="5">
        <f t="shared" si="60"/>
        <v>0</v>
      </c>
      <c r="AI220" s="5">
        <f t="shared" si="60"/>
        <v>0</v>
      </c>
      <c r="AJ220" s="5">
        <f t="shared" si="60"/>
        <v>0</v>
      </c>
      <c r="AK220" s="5">
        <f t="shared" si="60"/>
        <v>0</v>
      </c>
      <c r="AL220" s="5">
        <f t="shared" si="60"/>
        <v>0</v>
      </c>
      <c r="AM220" s="5">
        <f t="shared" si="60"/>
        <v>0</v>
      </c>
      <c r="AN220" s="5">
        <f t="shared" si="60"/>
        <v>0</v>
      </c>
      <c r="AO220" s="5">
        <f t="shared" si="60"/>
        <v>0</v>
      </c>
      <c r="AP220" s="5">
        <f t="shared" si="60"/>
        <v>0</v>
      </c>
      <c r="AQ220" s="5">
        <f t="shared" si="60"/>
        <v>0</v>
      </c>
      <c r="AR220" s="5">
        <f t="shared" si="60"/>
        <v>0</v>
      </c>
      <c r="AS220" s="5">
        <f t="shared" si="60"/>
        <v>0</v>
      </c>
      <c r="AT220" s="5">
        <f t="shared" si="60"/>
        <v>0</v>
      </c>
      <c r="AU220" s="5">
        <f t="shared" si="60"/>
        <v>0</v>
      </c>
      <c r="AV220" s="5">
        <f t="shared" si="60"/>
        <v>0</v>
      </c>
      <c r="AW220" s="9">
        <f>SUM(D220:AV220)</f>
        <v>0</v>
      </c>
      <c r="AX220" s="42"/>
    </row>
    <row r="221" spans="1:50" s="42" customFormat="1" ht="12.75" x14ac:dyDescent="0.2"/>
    <row r="224" spans="1:50" x14ac:dyDescent="0.25">
      <c r="C224" s="100"/>
    </row>
    <row r="225" x14ac:dyDescent="0.25"/>
    <row r="226" x14ac:dyDescent="0.25"/>
  </sheetData>
  <mergeCells count="8">
    <mergeCell ref="D2:E2"/>
    <mergeCell ref="B9:C9"/>
    <mergeCell ref="B8:C8"/>
    <mergeCell ref="D3:E3"/>
    <mergeCell ref="D4:E4"/>
    <mergeCell ref="D5:E5"/>
    <mergeCell ref="D6:E6"/>
    <mergeCell ref="D8:AW8"/>
  </mergeCells>
  <dataValidations count="1">
    <dataValidation type="list" allowBlank="1" showInputMessage="1" showErrorMessage="1" sqref="D6:E6" xr:uid="{04D7C4DD-65F6-410E-8002-35FD6D213692}">
      <formula1>"Φοιτητικές Εστίες Ρεθύμνου, Φοιτητικές Εστίες Ηρακλείου, Αμφιθέατρο Ρεθύμνου"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44F8-B161-4780-89DC-62D2AA5B822E}">
  <sheetPr codeName="Sheet4"/>
  <dimension ref="A1:XFC43"/>
  <sheetViews>
    <sheetView topLeftCell="A14" zoomScale="90" zoomScaleNormal="90" workbookViewId="0">
      <selection activeCell="D6" sqref="D6"/>
    </sheetView>
  </sheetViews>
  <sheetFormatPr defaultColWidth="0" defaultRowHeight="15" zeroHeight="1" x14ac:dyDescent="0.25"/>
  <cols>
    <col min="1" max="1" width="2.140625" style="89" customWidth="1"/>
    <col min="2" max="2" width="62.85546875" style="89" customWidth="1"/>
    <col min="3" max="10" width="15.5703125" style="89" customWidth="1"/>
    <col min="11" max="11" width="2.140625" style="89" customWidth="1"/>
    <col min="12" max="13" width="13.42578125" style="89" hidden="1"/>
    <col min="14" max="32" width="8.42578125" style="89" hidden="1"/>
    <col min="33" max="33" width="17.5703125" style="89" hidden="1"/>
    <col min="34" max="16383" width="9.140625" style="89" hidden="1"/>
    <col min="16384" max="16384" width="24" style="89" hidden="1"/>
  </cols>
  <sheetData>
    <row r="1" spans="1:34" x14ac:dyDescent="0.25">
      <c r="A1" s="42"/>
      <c r="B1" s="97" t="s">
        <v>552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88"/>
    </row>
    <row r="2" spans="1:34" x14ac:dyDescent="0.25">
      <c r="A2" s="42"/>
      <c r="B2" s="90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</row>
    <row r="3" spans="1:34" x14ac:dyDescent="0.25">
      <c r="A3" s="42"/>
      <c r="B3" s="42" t="s">
        <v>404</v>
      </c>
      <c r="C3" s="1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88"/>
    </row>
    <row r="4" spans="1:34" x14ac:dyDescent="0.25">
      <c r="A4" s="42"/>
      <c r="B4" s="42" t="s">
        <v>368</v>
      </c>
      <c r="C4" s="8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88"/>
    </row>
    <row r="5" spans="1:34" x14ac:dyDescent="0.25">
      <c r="A5" s="42"/>
      <c r="B5" s="42"/>
      <c r="C5" s="1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88"/>
    </row>
    <row r="6" spans="1:34" x14ac:dyDescent="0.25">
      <c r="A6" s="42"/>
      <c r="B6" s="42" t="s">
        <v>0</v>
      </c>
      <c r="C6" s="47">
        <v>44927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88"/>
    </row>
    <row r="7" spans="1:34" x14ac:dyDescent="0.25">
      <c r="A7" s="42"/>
      <c r="B7" s="42" t="s">
        <v>366</v>
      </c>
      <c r="C7" s="47">
        <v>45292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88"/>
    </row>
    <row r="8" spans="1:34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88"/>
    </row>
    <row r="9" spans="1:34" x14ac:dyDescent="0.25">
      <c r="A9" s="42"/>
      <c r="B9" s="42" t="s">
        <v>399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88"/>
    </row>
    <row r="10" spans="1:3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38.25" x14ac:dyDescent="0.25">
      <c r="B11" s="26" t="s">
        <v>369</v>
      </c>
      <c r="C11" s="12" t="s">
        <v>370</v>
      </c>
      <c r="D11" s="24" t="s">
        <v>371</v>
      </c>
      <c r="E11" s="24" t="s">
        <v>372</v>
      </c>
      <c r="F11" s="24" t="s">
        <v>373</v>
      </c>
      <c r="G11" s="24" t="s">
        <v>374</v>
      </c>
      <c r="H11" s="24" t="s">
        <v>375</v>
      </c>
      <c r="I11" s="24" t="s">
        <v>376</v>
      </c>
      <c r="J11" s="24" t="s">
        <v>367</v>
      </c>
      <c r="K11" s="101"/>
      <c r="L11" s="42"/>
      <c r="M11" s="42"/>
    </row>
    <row r="12" spans="1:34" x14ac:dyDescent="0.25">
      <c r="B12" s="230" t="s">
        <v>388</v>
      </c>
      <c r="C12" s="231"/>
      <c r="D12" s="231"/>
      <c r="E12" s="231"/>
      <c r="F12" s="231"/>
      <c r="G12" s="231"/>
      <c r="H12" s="231"/>
      <c r="I12" s="231"/>
      <c r="J12" s="232"/>
      <c r="K12" s="101"/>
      <c r="L12" s="42"/>
      <c r="M12" s="42"/>
    </row>
    <row r="13" spans="1:34" x14ac:dyDescent="0.25">
      <c r="B13" s="10" t="s">
        <v>397</v>
      </c>
      <c r="C13" s="124"/>
      <c r="D13" s="124"/>
      <c r="E13" s="124"/>
      <c r="F13" s="124"/>
      <c r="G13" s="124"/>
      <c r="H13" s="124"/>
      <c r="I13" s="124"/>
      <c r="J13" s="14">
        <f>SUM(C13:I13)</f>
        <v>0</v>
      </c>
      <c r="K13" s="101"/>
      <c r="L13" s="42"/>
      <c r="M13" s="42"/>
    </row>
    <row r="14" spans="1:34" x14ac:dyDescent="0.25">
      <c r="B14" s="10" t="s">
        <v>392</v>
      </c>
      <c r="C14" s="125"/>
      <c r="D14" s="125"/>
      <c r="E14" s="125"/>
      <c r="F14" s="125"/>
      <c r="G14" s="125"/>
      <c r="H14" s="125"/>
      <c r="I14" s="125"/>
      <c r="J14" s="25">
        <f>SUM(C14:I14)</f>
        <v>0</v>
      </c>
      <c r="K14" s="101"/>
      <c r="L14" s="42"/>
      <c r="M14" s="42"/>
    </row>
    <row r="15" spans="1:34" x14ac:dyDescent="0.25">
      <c r="B15" s="27" t="s">
        <v>390</v>
      </c>
      <c r="C15" s="15">
        <f>SUM(C13:C14)</f>
        <v>0</v>
      </c>
      <c r="D15" s="15">
        <f t="shared" ref="D15:J15" si="0">SUM(D13:D14)</f>
        <v>0</v>
      </c>
      <c r="E15" s="15">
        <f t="shared" si="0"/>
        <v>0</v>
      </c>
      <c r="F15" s="15">
        <f t="shared" si="0"/>
        <v>0</v>
      </c>
      <c r="G15" s="15">
        <f t="shared" si="0"/>
        <v>0</v>
      </c>
      <c r="H15" s="15">
        <f t="shared" si="0"/>
        <v>0</v>
      </c>
      <c r="I15" s="15">
        <f t="shared" si="0"/>
        <v>0</v>
      </c>
      <c r="J15" s="15">
        <f t="shared" si="0"/>
        <v>0</v>
      </c>
      <c r="K15" s="102"/>
      <c r="L15" s="42"/>
      <c r="M15" s="42"/>
    </row>
    <row r="16" spans="1:34" x14ac:dyDescent="0.25">
      <c r="B16" s="230" t="s">
        <v>389</v>
      </c>
      <c r="C16" s="231"/>
      <c r="D16" s="231"/>
      <c r="E16" s="231"/>
      <c r="F16" s="231"/>
      <c r="G16" s="231"/>
      <c r="H16" s="231"/>
      <c r="I16" s="231"/>
      <c r="J16" s="232"/>
      <c r="K16" s="102"/>
      <c r="L16" s="42"/>
      <c r="M16" s="42"/>
    </row>
    <row r="17" spans="2:13" x14ac:dyDescent="0.25">
      <c r="B17" s="10" t="s">
        <v>522</v>
      </c>
      <c r="C17" s="124"/>
      <c r="D17" s="124"/>
      <c r="E17" s="124"/>
      <c r="F17" s="124"/>
      <c r="G17" s="124"/>
      <c r="H17" s="124"/>
      <c r="I17" s="124"/>
      <c r="J17" s="14">
        <f>SUM(C17:I17)</f>
        <v>0</v>
      </c>
      <c r="K17" s="102"/>
      <c r="L17" s="42"/>
      <c r="M17" s="42"/>
    </row>
    <row r="18" spans="2:13" x14ac:dyDescent="0.25">
      <c r="B18" s="10" t="s">
        <v>502</v>
      </c>
      <c r="C18" s="124"/>
      <c r="D18" s="124"/>
      <c r="E18" s="124"/>
      <c r="F18" s="124"/>
      <c r="G18" s="124"/>
      <c r="H18" s="124"/>
      <c r="I18" s="124"/>
      <c r="J18" s="14">
        <f t="shared" ref="J18:J26" si="1">SUM(C18:I18)</f>
        <v>0</v>
      </c>
      <c r="K18" s="102"/>
      <c r="L18" s="42"/>
      <c r="M18" s="42"/>
    </row>
    <row r="19" spans="2:13" x14ac:dyDescent="0.25">
      <c r="B19" s="10" t="s">
        <v>395</v>
      </c>
      <c r="C19" s="124"/>
      <c r="D19" s="124"/>
      <c r="E19" s="124"/>
      <c r="F19" s="124"/>
      <c r="G19" s="124"/>
      <c r="H19" s="124"/>
      <c r="I19" s="124"/>
      <c r="J19" s="14">
        <f t="shared" si="1"/>
        <v>0</v>
      </c>
      <c r="K19" s="102"/>
      <c r="L19" s="42"/>
      <c r="M19" s="42"/>
    </row>
    <row r="20" spans="2:13" x14ac:dyDescent="0.25">
      <c r="B20" s="10" t="s">
        <v>396</v>
      </c>
      <c r="C20" s="124"/>
      <c r="D20" s="124"/>
      <c r="E20" s="124"/>
      <c r="F20" s="124"/>
      <c r="G20" s="124"/>
      <c r="H20" s="124"/>
      <c r="I20" s="124"/>
      <c r="J20" s="14">
        <f t="shared" si="1"/>
        <v>0</v>
      </c>
      <c r="K20" s="102"/>
      <c r="L20" s="42"/>
      <c r="M20" s="42"/>
    </row>
    <row r="21" spans="2:13" x14ac:dyDescent="0.25">
      <c r="B21" s="10" t="s">
        <v>523</v>
      </c>
      <c r="C21" s="124"/>
      <c r="D21" s="124"/>
      <c r="E21" s="124"/>
      <c r="F21" s="124"/>
      <c r="G21" s="124"/>
      <c r="H21" s="124"/>
      <c r="I21" s="124"/>
      <c r="J21" s="14">
        <f t="shared" si="1"/>
        <v>0</v>
      </c>
      <c r="K21" s="102"/>
      <c r="L21" s="42"/>
      <c r="M21" s="42"/>
    </row>
    <row r="22" spans="2:13" x14ac:dyDescent="0.25">
      <c r="B22" s="10" t="s">
        <v>525</v>
      </c>
      <c r="C22" s="124"/>
      <c r="D22" s="124"/>
      <c r="E22" s="124"/>
      <c r="F22" s="124"/>
      <c r="G22" s="124"/>
      <c r="H22" s="124"/>
      <c r="I22" s="124"/>
      <c r="J22" s="14">
        <f t="shared" si="1"/>
        <v>0</v>
      </c>
      <c r="K22" s="102"/>
      <c r="L22" s="42"/>
      <c r="M22" s="42"/>
    </row>
    <row r="23" spans="2:13" x14ac:dyDescent="0.25">
      <c r="B23" s="10" t="s">
        <v>526</v>
      </c>
      <c r="C23" s="124"/>
      <c r="D23" s="124"/>
      <c r="E23" s="124"/>
      <c r="F23" s="124"/>
      <c r="G23" s="124"/>
      <c r="H23" s="124"/>
      <c r="I23" s="124"/>
      <c r="J23" s="14">
        <f t="shared" si="1"/>
        <v>0</v>
      </c>
      <c r="K23" s="102"/>
      <c r="L23" s="42"/>
      <c r="M23" s="42"/>
    </row>
    <row r="24" spans="2:13" x14ac:dyDescent="0.25">
      <c r="B24" s="10" t="s">
        <v>524</v>
      </c>
      <c r="C24" s="124"/>
      <c r="D24" s="124"/>
      <c r="E24" s="124"/>
      <c r="F24" s="124"/>
      <c r="G24" s="124"/>
      <c r="H24" s="124"/>
      <c r="I24" s="124"/>
      <c r="J24" s="14">
        <f t="shared" si="1"/>
        <v>0</v>
      </c>
      <c r="K24" s="102"/>
      <c r="L24" s="42"/>
      <c r="M24" s="42"/>
    </row>
    <row r="25" spans="2:13" x14ac:dyDescent="0.25">
      <c r="B25" s="10" t="s">
        <v>538</v>
      </c>
      <c r="C25" s="124"/>
      <c r="D25" s="124"/>
      <c r="E25" s="124"/>
      <c r="F25" s="124"/>
      <c r="G25" s="124"/>
      <c r="H25" s="124"/>
      <c r="I25" s="124"/>
      <c r="J25" s="14">
        <f t="shared" si="1"/>
        <v>0</v>
      </c>
      <c r="K25" s="102"/>
      <c r="L25" s="42"/>
      <c r="M25" s="42"/>
    </row>
    <row r="26" spans="2:13" x14ac:dyDescent="0.25">
      <c r="B26" s="10" t="s">
        <v>527</v>
      </c>
      <c r="C26" s="124"/>
      <c r="D26" s="124"/>
      <c r="E26" s="124"/>
      <c r="F26" s="124"/>
      <c r="G26" s="124"/>
      <c r="H26" s="124"/>
      <c r="I26" s="124"/>
      <c r="J26" s="14">
        <f t="shared" si="1"/>
        <v>0</v>
      </c>
      <c r="K26" s="102"/>
      <c r="L26" s="42"/>
      <c r="M26" s="42"/>
    </row>
    <row r="27" spans="2:13" x14ac:dyDescent="0.25">
      <c r="B27" s="27" t="s">
        <v>391</v>
      </c>
      <c r="C27" s="15">
        <f>SUM(C17:C26)</f>
        <v>0</v>
      </c>
      <c r="D27" s="15">
        <f t="shared" ref="D27:J27" si="2">SUM(D17:D26)</f>
        <v>0</v>
      </c>
      <c r="E27" s="15">
        <f t="shared" si="2"/>
        <v>0</v>
      </c>
      <c r="F27" s="15">
        <f t="shared" si="2"/>
        <v>0</v>
      </c>
      <c r="G27" s="15">
        <f t="shared" si="2"/>
        <v>0</v>
      </c>
      <c r="H27" s="15">
        <f t="shared" si="2"/>
        <v>0</v>
      </c>
      <c r="I27" s="15">
        <f t="shared" si="2"/>
        <v>0</v>
      </c>
      <c r="J27" s="15">
        <f t="shared" si="2"/>
        <v>0</v>
      </c>
      <c r="K27" s="102"/>
      <c r="L27" s="42"/>
      <c r="M27" s="42"/>
    </row>
    <row r="28" spans="2:13" x14ac:dyDescent="0.25">
      <c r="B28" s="233" t="s">
        <v>378</v>
      </c>
      <c r="C28" s="234"/>
      <c r="D28" s="234"/>
      <c r="E28" s="234"/>
      <c r="F28" s="234"/>
      <c r="G28" s="234"/>
      <c r="H28" s="234"/>
      <c r="I28" s="234"/>
      <c r="J28" s="235"/>
      <c r="K28" s="42"/>
    </row>
    <row r="29" spans="2:13" x14ac:dyDescent="0.25">
      <c r="B29" s="227" t="s">
        <v>379</v>
      </c>
      <c r="C29" s="228"/>
      <c r="D29" s="228"/>
      <c r="E29" s="228"/>
      <c r="F29" s="228"/>
      <c r="G29" s="228"/>
      <c r="H29" s="228"/>
      <c r="I29" s="229"/>
      <c r="J29" s="127"/>
      <c r="K29" s="42"/>
    </row>
    <row r="30" spans="2:13" x14ac:dyDescent="0.25">
      <c r="B30" s="227" t="s">
        <v>380</v>
      </c>
      <c r="C30" s="228"/>
      <c r="D30" s="228"/>
      <c r="E30" s="228"/>
      <c r="F30" s="228"/>
      <c r="G30" s="228"/>
      <c r="H30" s="228"/>
      <c r="I30" s="229"/>
      <c r="J30" s="124"/>
      <c r="K30" s="42"/>
    </row>
    <row r="31" spans="2:13" x14ac:dyDescent="0.25">
      <c r="B31" s="176" t="s">
        <v>539</v>
      </c>
      <c r="C31" s="177"/>
      <c r="D31" s="177"/>
      <c r="E31" s="177"/>
      <c r="F31" s="177"/>
      <c r="G31" s="177"/>
      <c r="H31" s="177"/>
      <c r="I31" s="177"/>
      <c r="J31" s="205"/>
      <c r="K31" s="42"/>
    </row>
    <row r="32" spans="2:13" x14ac:dyDescent="0.25">
      <c r="B32" s="230" t="s">
        <v>398</v>
      </c>
      <c r="C32" s="231"/>
      <c r="D32" s="231"/>
      <c r="E32" s="231"/>
      <c r="F32" s="231"/>
      <c r="G32" s="231"/>
      <c r="H32" s="231"/>
      <c r="I32" s="231"/>
      <c r="J32" s="232"/>
      <c r="K32" s="42"/>
    </row>
    <row r="33" spans="2:11" x14ac:dyDescent="0.25">
      <c r="B33" s="10" t="s">
        <v>381</v>
      </c>
      <c r="C33" s="124"/>
      <c r="D33" s="124"/>
      <c r="E33" s="124"/>
      <c r="F33" s="124"/>
      <c r="G33" s="124"/>
      <c r="H33" s="124"/>
      <c r="I33" s="126"/>
      <c r="J33" s="14">
        <f t="shared" ref="J33:J37" si="3">SUM(C33:I33)</f>
        <v>0</v>
      </c>
      <c r="K33" s="42"/>
    </row>
    <row r="34" spans="2:11" x14ac:dyDescent="0.25">
      <c r="B34" s="10" t="s">
        <v>382</v>
      </c>
      <c r="C34" s="124"/>
      <c r="D34" s="124"/>
      <c r="E34" s="124"/>
      <c r="F34" s="124"/>
      <c r="G34" s="124"/>
      <c r="H34" s="124"/>
      <c r="I34" s="126"/>
      <c r="J34" s="14">
        <f t="shared" si="3"/>
        <v>0</v>
      </c>
      <c r="K34" s="42"/>
    </row>
    <row r="35" spans="2:11" x14ac:dyDescent="0.25">
      <c r="B35" s="10" t="s">
        <v>383</v>
      </c>
      <c r="C35" s="124"/>
      <c r="D35" s="124"/>
      <c r="E35" s="124"/>
      <c r="F35" s="124"/>
      <c r="G35" s="124"/>
      <c r="H35" s="124"/>
      <c r="I35" s="126"/>
      <c r="J35" s="14">
        <f t="shared" si="3"/>
        <v>0</v>
      </c>
      <c r="K35" s="42"/>
    </row>
    <row r="36" spans="2:11" x14ac:dyDescent="0.25">
      <c r="B36" s="10" t="s">
        <v>384</v>
      </c>
      <c r="C36" s="124"/>
      <c r="D36" s="124"/>
      <c r="E36" s="124"/>
      <c r="F36" s="124"/>
      <c r="G36" s="124"/>
      <c r="H36" s="124"/>
      <c r="I36" s="126"/>
      <c r="J36" s="14">
        <f t="shared" si="3"/>
        <v>0</v>
      </c>
      <c r="K36" s="42"/>
    </row>
    <row r="37" spans="2:11" x14ac:dyDescent="0.25">
      <c r="B37" s="10" t="s">
        <v>385</v>
      </c>
      <c r="C37" s="124"/>
      <c r="D37" s="124"/>
      <c r="E37" s="124"/>
      <c r="F37" s="124"/>
      <c r="G37" s="124"/>
      <c r="H37" s="124"/>
      <c r="I37" s="126"/>
      <c r="J37" s="14">
        <f t="shared" si="3"/>
        <v>0</v>
      </c>
      <c r="K37" s="42"/>
    </row>
    <row r="38" spans="2:11" x14ac:dyDescent="0.25">
      <c r="B38" s="224" t="s">
        <v>377</v>
      </c>
      <c r="C38" s="225"/>
      <c r="D38" s="225"/>
      <c r="E38" s="225"/>
      <c r="F38" s="225"/>
      <c r="G38" s="225"/>
      <c r="H38" s="225"/>
      <c r="I38" s="226"/>
      <c r="J38" s="16">
        <f xml:space="preserve"> SUM( J29:J30 ) + SUM( J33:J37 )</f>
        <v>0</v>
      </c>
      <c r="K38" s="42"/>
    </row>
    <row r="39" spans="2:11" x14ac:dyDescent="0.25">
      <c r="B39" s="224" t="e">
        <f xml:space="preserve"> "Σύνολο Ετήσιας Λειτουργικής Δαπάνης - " &amp;#REF!</f>
        <v>#REF!</v>
      </c>
      <c r="C39" s="225"/>
      <c r="D39" s="225"/>
      <c r="E39" s="225"/>
      <c r="F39" s="225"/>
      <c r="G39" s="225"/>
      <c r="H39" s="225"/>
      <c r="I39" s="226"/>
      <c r="J39" s="16">
        <f xml:space="preserve"> SUM( J15, J27, J38 )</f>
        <v>0</v>
      </c>
    </row>
    <row r="40" spans="2:11" x14ac:dyDescent="0.25"/>
    <row r="42" spans="2:11" x14ac:dyDescent="0.25"/>
    <row r="43" spans="2:11" x14ac:dyDescent="0.25"/>
  </sheetData>
  <mergeCells count="8">
    <mergeCell ref="B39:I39"/>
    <mergeCell ref="B29:I29"/>
    <mergeCell ref="B30:I30"/>
    <mergeCell ref="B12:J12"/>
    <mergeCell ref="B16:J16"/>
    <mergeCell ref="B28:J28"/>
    <mergeCell ref="B32:J32"/>
    <mergeCell ref="B38:I38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F84A3-5712-4B7E-B80D-BA63BF365D08}">
  <sheetPr codeName="Sheet5"/>
  <dimension ref="A1:O68"/>
  <sheetViews>
    <sheetView zoomScale="90" zoomScaleNormal="90" workbookViewId="0">
      <selection activeCell="B1" sqref="B1"/>
    </sheetView>
  </sheetViews>
  <sheetFormatPr defaultColWidth="0" defaultRowHeight="12.75" zeroHeight="1" x14ac:dyDescent="0.2"/>
  <cols>
    <col min="1" max="1" width="2.42578125" style="103" customWidth="1"/>
    <col min="2" max="2" width="72" style="103" bestFit="1" customWidth="1"/>
    <col min="3" max="6" width="16.5703125" style="103" customWidth="1"/>
    <col min="7" max="7" width="2.140625" style="103" customWidth="1"/>
    <col min="8" max="15" width="0" style="103" hidden="1" customWidth="1"/>
    <col min="16" max="16384" width="9.140625" style="103" hidden="1"/>
  </cols>
  <sheetData>
    <row r="1" spans="2:14" x14ac:dyDescent="0.2">
      <c r="B1" s="97" t="s">
        <v>553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2:14" ht="12.75" customHeight="1" x14ac:dyDescent="0.2">
      <c r="B2" s="109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x14ac:dyDescent="0.2">
      <c r="B3" s="42" t="s">
        <v>404</v>
      </c>
      <c r="C3" s="46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2:14" x14ac:dyDescent="0.2">
      <c r="B4" s="42" t="s">
        <v>0</v>
      </c>
      <c r="C4" s="47">
        <v>44927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2:14" x14ac:dyDescent="0.2">
      <c r="B5" s="42" t="s">
        <v>366</v>
      </c>
      <c r="C5" s="47">
        <v>45292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2:14" x14ac:dyDescent="0.2">
      <c r="B6" s="42"/>
      <c r="C6" s="13"/>
      <c r="D6" s="104"/>
      <c r="E6" s="104"/>
      <c r="F6" s="104"/>
      <c r="G6" s="104"/>
      <c r="H6" s="104"/>
      <c r="I6" s="104"/>
      <c r="J6" s="42"/>
      <c r="K6" s="42"/>
      <c r="L6" s="105"/>
      <c r="M6" s="106"/>
      <c r="N6" s="106"/>
    </row>
    <row r="7" spans="2:14" ht="38.25" x14ac:dyDescent="0.2">
      <c r="B7" s="51" t="s">
        <v>446</v>
      </c>
      <c r="C7" s="52" t="s">
        <v>479</v>
      </c>
      <c r="D7" s="52" t="s">
        <v>480</v>
      </c>
      <c r="E7" s="52"/>
      <c r="F7" s="52" t="s">
        <v>508</v>
      </c>
      <c r="G7" s="42"/>
      <c r="L7" s="105"/>
    </row>
    <row r="8" spans="2:14" x14ac:dyDescent="0.2">
      <c r="B8" s="54" t="s">
        <v>503</v>
      </c>
      <c r="C8" s="49"/>
      <c r="D8" s="49"/>
      <c r="E8" s="49"/>
      <c r="F8" s="53">
        <f xml:space="preserve"> SUM(C8:E8)</f>
        <v>0</v>
      </c>
      <c r="G8" s="42"/>
      <c r="L8" s="105"/>
    </row>
    <row r="9" spans="2:14" x14ac:dyDescent="0.2">
      <c r="B9" s="55" t="s">
        <v>504</v>
      </c>
      <c r="C9" s="49"/>
      <c r="D9" s="49"/>
      <c r="E9" s="49"/>
      <c r="F9" s="53">
        <f t="shared" ref="F9:F16" si="0" xml:space="preserve"> SUM(C9:E9)</f>
        <v>0</v>
      </c>
      <c r="G9" s="42"/>
      <c r="L9" s="105"/>
      <c r="N9" s="107"/>
    </row>
    <row r="10" spans="2:14" x14ac:dyDescent="0.2">
      <c r="B10" s="55" t="s">
        <v>505</v>
      </c>
      <c r="C10" s="49"/>
      <c r="D10" s="49"/>
      <c r="E10" s="49"/>
      <c r="F10" s="53">
        <f t="shared" si="0"/>
        <v>0</v>
      </c>
      <c r="G10" s="42"/>
      <c r="L10" s="105"/>
      <c r="N10" s="107"/>
    </row>
    <row r="11" spans="2:14" x14ac:dyDescent="0.2">
      <c r="B11" s="55" t="s">
        <v>506</v>
      </c>
      <c r="C11" s="49"/>
      <c r="D11" s="49"/>
      <c r="E11" s="49"/>
      <c r="F11" s="53">
        <f xml:space="preserve"> SUM(C11:E11)</f>
        <v>0</v>
      </c>
      <c r="G11" s="42"/>
      <c r="L11" s="105"/>
      <c r="N11" s="107"/>
    </row>
    <row r="12" spans="2:14" x14ac:dyDescent="0.2">
      <c r="B12" s="55" t="s">
        <v>507</v>
      </c>
      <c r="C12" s="49"/>
      <c r="D12" s="49"/>
      <c r="E12" s="49"/>
      <c r="F12" s="53">
        <f t="shared" si="0"/>
        <v>0</v>
      </c>
      <c r="G12" s="42"/>
      <c r="L12" s="105"/>
      <c r="N12" s="107"/>
    </row>
    <row r="13" spans="2:14" x14ac:dyDescent="0.2">
      <c r="B13" s="55" t="s">
        <v>509</v>
      </c>
      <c r="C13" s="49"/>
      <c r="D13" s="49"/>
      <c r="E13" s="49"/>
      <c r="F13" s="53">
        <f t="shared" si="0"/>
        <v>0</v>
      </c>
      <c r="G13" s="42"/>
      <c r="L13" s="105"/>
      <c r="N13" s="107"/>
    </row>
    <row r="14" spans="2:14" x14ac:dyDescent="0.2">
      <c r="B14" s="55" t="s">
        <v>510</v>
      </c>
      <c r="C14" s="49"/>
      <c r="D14" s="49"/>
      <c r="E14" s="49"/>
      <c r="F14" s="53">
        <f t="shared" si="0"/>
        <v>0</v>
      </c>
      <c r="G14" s="42"/>
      <c r="L14" s="105"/>
      <c r="N14" s="107"/>
    </row>
    <row r="15" spans="2:14" x14ac:dyDescent="0.2">
      <c r="B15" s="54" t="s">
        <v>511</v>
      </c>
      <c r="C15" s="49"/>
      <c r="D15" s="49"/>
      <c r="E15" s="49"/>
      <c r="F15" s="53">
        <f t="shared" si="0"/>
        <v>0</v>
      </c>
      <c r="G15" s="42"/>
      <c r="N15" s="107"/>
    </row>
    <row r="16" spans="2:14" x14ac:dyDescent="0.2">
      <c r="B16" s="54" t="s">
        <v>512</v>
      </c>
      <c r="C16" s="50"/>
      <c r="D16" s="50"/>
      <c r="E16" s="50"/>
      <c r="F16" s="53">
        <f t="shared" si="0"/>
        <v>0</v>
      </c>
      <c r="G16" s="42"/>
      <c r="N16" s="107"/>
    </row>
    <row r="17" spans="2:14" x14ac:dyDescent="0.2">
      <c r="B17" s="56" t="s">
        <v>445</v>
      </c>
      <c r="C17" s="36">
        <f>SUM(C8:C16)</f>
        <v>0</v>
      </c>
      <c r="D17" s="36">
        <f t="shared" ref="D17:E17" si="1">SUM(D8:D16)</f>
        <v>0</v>
      </c>
      <c r="E17" s="36">
        <f t="shared" si="1"/>
        <v>0</v>
      </c>
      <c r="F17" s="174">
        <f xml:space="preserve"> SUM(C17:E17)</f>
        <v>0</v>
      </c>
      <c r="G17" s="42"/>
      <c r="N17" s="107"/>
    </row>
    <row r="18" spans="2:14" x14ac:dyDescent="0.2">
      <c r="B18" s="104"/>
      <c r="C18" s="107"/>
      <c r="D18" s="110"/>
      <c r="E18" s="111"/>
      <c r="F18" s="42"/>
      <c r="G18" s="42"/>
      <c r="N18" s="107"/>
    </row>
    <row r="19" spans="2:14" ht="38.25" x14ac:dyDescent="0.2">
      <c r="B19" s="51" t="s">
        <v>449</v>
      </c>
      <c r="C19" s="52" t="s">
        <v>479</v>
      </c>
      <c r="D19" s="52" t="s">
        <v>480</v>
      </c>
      <c r="E19" s="52"/>
      <c r="F19" s="52" t="s">
        <v>508</v>
      </c>
      <c r="G19" s="42"/>
      <c r="N19" s="42"/>
    </row>
    <row r="20" spans="2:14" x14ac:dyDescent="0.2">
      <c r="B20" s="54" t="s">
        <v>520</v>
      </c>
      <c r="C20" s="36"/>
      <c r="D20" s="36"/>
      <c r="E20" s="36"/>
      <c r="F20" s="174">
        <f xml:space="preserve"> SUM(C20:E20)</f>
        <v>0</v>
      </c>
      <c r="G20" s="42"/>
      <c r="N20" s="107"/>
    </row>
    <row r="21" spans="2:14" x14ac:dyDescent="0.2">
      <c r="B21" s="61" t="s">
        <v>448</v>
      </c>
      <c r="C21" s="60">
        <f xml:space="preserve"> IFERROR( C20 / C17, 0 )</f>
        <v>0</v>
      </c>
      <c r="D21" s="60">
        <f xml:space="preserve"> IFERROR( D20 / D17, 0 )</f>
        <v>0</v>
      </c>
      <c r="E21" s="60">
        <f xml:space="preserve"> IFERROR( E20 / E17, 0 )</f>
        <v>0</v>
      </c>
      <c r="F21" s="60">
        <f xml:space="preserve"> IFERROR( F20 / F17, 0 )</f>
        <v>0</v>
      </c>
      <c r="G21" s="42"/>
      <c r="N21" s="107"/>
    </row>
    <row r="22" spans="2:14" x14ac:dyDescent="0.2">
      <c r="B22" s="104"/>
      <c r="C22" s="107"/>
      <c r="D22" s="110"/>
      <c r="E22" s="111"/>
      <c r="F22" s="42"/>
      <c r="G22" s="42"/>
      <c r="N22" s="107"/>
    </row>
    <row r="23" spans="2:14" ht="38.25" x14ac:dyDescent="0.2">
      <c r="B23" s="51" t="s">
        <v>450</v>
      </c>
      <c r="C23" s="52" t="s">
        <v>479</v>
      </c>
      <c r="D23" s="52" t="s">
        <v>480</v>
      </c>
      <c r="E23" s="52"/>
      <c r="F23" s="52" t="s">
        <v>508</v>
      </c>
      <c r="G23" s="42"/>
      <c r="N23" s="107"/>
    </row>
    <row r="24" spans="2:14" x14ac:dyDescent="0.2">
      <c r="B24" s="10" t="s">
        <v>461</v>
      </c>
      <c r="C24" s="58"/>
      <c r="D24" s="57"/>
      <c r="E24" s="57"/>
      <c r="F24" s="53">
        <f t="shared" ref="F24:F32" si="2" xml:space="preserve"> SUM( C24:E24 )</f>
        <v>0</v>
      </c>
      <c r="G24" s="42"/>
      <c r="K24" s="42"/>
      <c r="L24" s="42"/>
      <c r="M24" s="42"/>
      <c r="N24" s="42"/>
    </row>
    <row r="25" spans="2:14" x14ac:dyDescent="0.2">
      <c r="B25" s="10" t="s">
        <v>462</v>
      </c>
      <c r="C25" s="58"/>
      <c r="D25" s="57"/>
      <c r="E25" s="57"/>
      <c r="F25" s="53">
        <f t="shared" si="2"/>
        <v>0</v>
      </c>
      <c r="G25" s="42"/>
      <c r="K25" s="42"/>
      <c r="L25" s="42"/>
      <c r="M25" s="42"/>
      <c r="N25" s="42"/>
    </row>
    <row r="26" spans="2:14" x14ac:dyDescent="0.2">
      <c r="B26" s="10" t="s">
        <v>463</v>
      </c>
      <c r="C26" s="58"/>
      <c r="D26" s="57"/>
      <c r="E26" s="57"/>
      <c r="F26" s="53">
        <f t="shared" si="2"/>
        <v>0</v>
      </c>
      <c r="G26" s="42"/>
      <c r="K26" s="42"/>
      <c r="L26" s="42"/>
      <c r="M26" s="42"/>
      <c r="N26" s="42"/>
    </row>
    <row r="27" spans="2:14" x14ac:dyDescent="0.2">
      <c r="B27" s="10" t="s">
        <v>464</v>
      </c>
      <c r="C27" s="56"/>
      <c r="D27" s="57"/>
      <c r="E27" s="57"/>
      <c r="F27" s="53">
        <f t="shared" si="2"/>
        <v>0</v>
      </c>
      <c r="G27" s="42"/>
      <c r="K27" s="42"/>
      <c r="L27" s="42"/>
      <c r="M27" s="42"/>
      <c r="N27" s="42"/>
    </row>
    <row r="28" spans="2:14" x14ac:dyDescent="0.2">
      <c r="B28" s="10" t="s">
        <v>465</v>
      </c>
      <c r="C28" s="56"/>
      <c r="D28" s="57"/>
      <c r="E28" s="57"/>
      <c r="F28" s="53">
        <f t="shared" si="2"/>
        <v>0</v>
      </c>
      <c r="G28" s="42"/>
      <c r="K28" s="42"/>
      <c r="L28" s="42"/>
      <c r="M28" s="42"/>
      <c r="N28" s="42"/>
    </row>
    <row r="29" spans="2:14" x14ac:dyDescent="0.2">
      <c r="B29" s="10" t="s">
        <v>514</v>
      </c>
      <c r="C29" s="10"/>
      <c r="D29" s="57"/>
      <c r="E29" s="57"/>
      <c r="F29" s="53">
        <f t="shared" si="2"/>
        <v>0</v>
      </c>
      <c r="G29" s="42"/>
      <c r="K29" s="42"/>
      <c r="L29" s="42"/>
      <c r="M29" s="42"/>
      <c r="N29" s="42"/>
    </row>
    <row r="30" spans="2:14" x14ac:dyDescent="0.2">
      <c r="B30" s="10" t="s">
        <v>515</v>
      </c>
      <c r="C30" s="10"/>
      <c r="D30" s="57"/>
      <c r="E30" s="57"/>
      <c r="F30" s="53">
        <f t="shared" si="2"/>
        <v>0</v>
      </c>
      <c r="G30" s="42"/>
      <c r="K30" s="42"/>
      <c r="L30" s="42"/>
      <c r="M30" s="42"/>
      <c r="N30" s="42"/>
    </row>
    <row r="31" spans="2:14" x14ac:dyDescent="0.2">
      <c r="B31" s="10" t="s">
        <v>516</v>
      </c>
      <c r="C31" s="10"/>
      <c r="D31" s="57"/>
      <c r="E31" s="57"/>
      <c r="F31" s="53">
        <f t="shared" si="2"/>
        <v>0</v>
      </c>
      <c r="G31" s="42"/>
      <c r="K31" s="42"/>
      <c r="L31" s="42"/>
      <c r="M31" s="42"/>
      <c r="N31" s="42"/>
    </row>
    <row r="32" spans="2:14" x14ac:dyDescent="0.2">
      <c r="B32" s="10" t="s">
        <v>517</v>
      </c>
      <c r="C32" s="10"/>
      <c r="D32" s="57"/>
      <c r="E32" s="57"/>
      <c r="F32" s="53">
        <f t="shared" si="2"/>
        <v>0</v>
      </c>
      <c r="G32" s="42"/>
      <c r="K32" s="42"/>
      <c r="L32" s="42"/>
      <c r="M32" s="42"/>
      <c r="N32" s="42"/>
    </row>
    <row r="33" spans="2:14" x14ac:dyDescent="0.2">
      <c r="B33" s="56" t="s">
        <v>447</v>
      </c>
      <c r="C33" s="36">
        <f>SUM(C24:C32)</f>
        <v>0</v>
      </c>
      <c r="D33" s="36">
        <f t="shared" ref="D33:F33" si="3">SUM(D24:D32)</f>
        <v>0</v>
      </c>
      <c r="E33" s="36">
        <f t="shared" si="3"/>
        <v>0</v>
      </c>
      <c r="F33" s="36">
        <f t="shared" si="3"/>
        <v>0</v>
      </c>
      <c r="G33" s="42"/>
      <c r="N33" s="107"/>
    </row>
    <row r="34" spans="2:14" x14ac:dyDescent="0.2">
      <c r="B34" s="104"/>
      <c r="C34" s="107"/>
      <c r="D34" s="110"/>
      <c r="E34" s="111"/>
      <c r="F34" s="42"/>
      <c r="G34" s="42"/>
      <c r="N34" s="107"/>
    </row>
    <row r="35" spans="2:14" ht="38.25" x14ac:dyDescent="0.2">
      <c r="B35" s="62" t="s">
        <v>451</v>
      </c>
      <c r="C35" s="52" t="s">
        <v>479</v>
      </c>
      <c r="D35" s="52" t="s">
        <v>480</v>
      </c>
      <c r="E35" s="52"/>
      <c r="F35" s="52" t="s">
        <v>508</v>
      </c>
    </row>
    <row r="36" spans="2:14" x14ac:dyDescent="0.2">
      <c r="B36" s="10" t="s">
        <v>461</v>
      </c>
      <c r="C36" s="59">
        <f t="shared" ref="C36:C44" si="4" xml:space="preserve"> IFERROR( C24 / $C$33, 0 )</f>
        <v>0</v>
      </c>
      <c r="D36" s="59">
        <f t="shared" ref="D36:D44" si="5" xml:space="preserve"> IFERROR( D24 / $D$33, 0 )</f>
        <v>0</v>
      </c>
      <c r="E36" s="59">
        <f t="shared" ref="E36:E44" si="6" xml:space="preserve"> IFERROR( E24 / $E$33, 0 )</f>
        <v>0</v>
      </c>
      <c r="F36" s="63">
        <f t="shared" ref="F36:F44" si="7" xml:space="preserve"> IFERROR( F24 / $F$33, 0 )</f>
        <v>0</v>
      </c>
    </row>
    <row r="37" spans="2:14" x14ac:dyDescent="0.2">
      <c r="B37" s="10" t="s">
        <v>462</v>
      </c>
      <c r="C37" s="59">
        <f t="shared" si="4"/>
        <v>0</v>
      </c>
      <c r="D37" s="59">
        <f t="shared" si="5"/>
        <v>0</v>
      </c>
      <c r="E37" s="59">
        <f t="shared" si="6"/>
        <v>0</v>
      </c>
      <c r="F37" s="63">
        <f t="shared" si="7"/>
        <v>0</v>
      </c>
    </row>
    <row r="38" spans="2:14" x14ac:dyDescent="0.2">
      <c r="B38" s="10" t="s">
        <v>463</v>
      </c>
      <c r="C38" s="59">
        <f t="shared" si="4"/>
        <v>0</v>
      </c>
      <c r="D38" s="59">
        <f t="shared" si="5"/>
        <v>0</v>
      </c>
      <c r="E38" s="59">
        <f t="shared" si="6"/>
        <v>0</v>
      </c>
      <c r="F38" s="63">
        <f t="shared" si="7"/>
        <v>0</v>
      </c>
    </row>
    <row r="39" spans="2:14" x14ac:dyDescent="0.2">
      <c r="B39" s="10" t="s">
        <v>464</v>
      </c>
      <c r="C39" s="59">
        <f t="shared" si="4"/>
        <v>0</v>
      </c>
      <c r="D39" s="59">
        <f t="shared" si="5"/>
        <v>0</v>
      </c>
      <c r="E39" s="59">
        <f t="shared" si="6"/>
        <v>0</v>
      </c>
      <c r="F39" s="63">
        <f t="shared" si="7"/>
        <v>0</v>
      </c>
    </row>
    <row r="40" spans="2:14" x14ac:dyDescent="0.2">
      <c r="B40" s="10" t="s">
        <v>465</v>
      </c>
      <c r="C40" s="59">
        <f t="shared" si="4"/>
        <v>0</v>
      </c>
      <c r="D40" s="59">
        <f t="shared" si="5"/>
        <v>0</v>
      </c>
      <c r="E40" s="59">
        <f t="shared" si="6"/>
        <v>0</v>
      </c>
      <c r="F40" s="63">
        <f t="shared" si="7"/>
        <v>0</v>
      </c>
    </row>
    <row r="41" spans="2:14" x14ac:dyDescent="0.2">
      <c r="B41" s="10" t="s">
        <v>514</v>
      </c>
      <c r="C41" s="59">
        <f t="shared" si="4"/>
        <v>0</v>
      </c>
      <c r="D41" s="59">
        <f t="shared" si="5"/>
        <v>0</v>
      </c>
      <c r="E41" s="59">
        <f t="shared" si="6"/>
        <v>0</v>
      </c>
      <c r="F41" s="63">
        <f t="shared" si="7"/>
        <v>0</v>
      </c>
    </row>
    <row r="42" spans="2:14" x14ac:dyDescent="0.2">
      <c r="B42" s="10" t="s">
        <v>515</v>
      </c>
      <c r="C42" s="59">
        <f t="shared" si="4"/>
        <v>0</v>
      </c>
      <c r="D42" s="59">
        <f t="shared" si="5"/>
        <v>0</v>
      </c>
      <c r="E42" s="59">
        <f t="shared" si="6"/>
        <v>0</v>
      </c>
      <c r="F42" s="63">
        <f t="shared" si="7"/>
        <v>0</v>
      </c>
    </row>
    <row r="43" spans="2:14" x14ac:dyDescent="0.2">
      <c r="B43" s="10" t="s">
        <v>516</v>
      </c>
      <c r="C43" s="59">
        <f t="shared" si="4"/>
        <v>0</v>
      </c>
      <c r="D43" s="59">
        <f t="shared" si="5"/>
        <v>0</v>
      </c>
      <c r="E43" s="59">
        <f t="shared" si="6"/>
        <v>0</v>
      </c>
      <c r="F43" s="63">
        <f t="shared" si="7"/>
        <v>0</v>
      </c>
    </row>
    <row r="44" spans="2:14" x14ac:dyDescent="0.2">
      <c r="B44" s="10" t="s">
        <v>517</v>
      </c>
      <c r="C44" s="59">
        <f t="shared" si="4"/>
        <v>0</v>
      </c>
      <c r="D44" s="59">
        <f t="shared" si="5"/>
        <v>0</v>
      </c>
      <c r="E44" s="59">
        <f t="shared" si="6"/>
        <v>0</v>
      </c>
      <c r="F44" s="63">
        <f t="shared" si="7"/>
        <v>0</v>
      </c>
    </row>
    <row r="45" spans="2:14" x14ac:dyDescent="0.2">
      <c r="B45" s="56" t="s">
        <v>447</v>
      </c>
      <c r="C45" s="60">
        <f>SUM(C36:C44)</f>
        <v>0</v>
      </c>
      <c r="D45" s="60">
        <f t="shared" ref="D45:E45" si="8">SUM(D36:D44)</f>
        <v>0</v>
      </c>
      <c r="E45" s="60">
        <f t="shared" si="8"/>
        <v>0</v>
      </c>
      <c r="F45" s="60">
        <f>SUM(F36:F44)</f>
        <v>0</v>
      </c>
    </row>
    <row r="46" spans="2:14" x14ac:dyDescent="0.2">
      <c r="B46" s="104"/>
      <c r="C46" s="107"/>
      <c r="D46" s="110"/>
      <c r="E46" s="111"/>
      <c r="F46" s="42"/>
      <c r="G46" s="42"/>
      <c r="N46" s="107"/>
    </row>
    <row r="47" spans="2:14" ht="38.25" x14ac:dyDescent="0.2">
      <c r="B47" s="51" t="s">
        <v>452</v>
      </c>
      <c r="C47" s="52" t="s">
        <v>479</v>
      </c>
      <c r="D47" s="52" t="s">
        <v>480</v>
      </c>
      <c r="E47" s="52"/>
      <c r="F47" s="52" t="s">
        <v>508</v>
      </c>
    </row>
    <row r="48" spans="2:14" x14ac:dyDescent="0.2">
      <c r="B48" s="236" t="s">
        <v>453</v>
      </c>
      <c r="C48" s="237"/>
      <c r="D48" s="237"/>
      <c r="E48" s="237"/>
      <c r="F48" s="238">
        <f t="shared" ref="F48:F62" si="9" xml:space="preserve"> SUM( C48:E48 )</f>
        <v>0</v>
      </c>
    </row>
    <row r="49" spans="2:6" x14ac:dyDescent="0.2">
      <c r="B49" s="64" t="s">
        <v>456</v>
      </c>
      <c r="C49" s="68">
        <f xml:space="preserve"> SUM( C50:C51 )</f>
        <v>0</v>
      </c>
      <c r="D49" s="68">
        <f xml:space="preserve"> SUM( D50:D51 )</f>
        <v>0</v>
      </c>
      <c r="E49" s="68">
        <f t="shared" ref="E49" si="10" xml:space="preserve"> SUM( E50:E51 )</f>
        <v>0</v>
      </c>
      <c r="F49" s="53">
        <f xml:space="preserve"> SUM( C49:E49 )</f>
        <v>0</v>
      </c>
    </row>
    <row r="50" spans="2:6" x14ac:dyDescent="0.2">
      <c r="B50" s="65" t="s">
        <v>455</v>
      </c>
      <c r="C50" s="65"/>
      <c r="D50" s="10"/>
      <c r="E50" s="58"/>
      <c r="F50" s="53">
        <f t="shared" si="9"/>
        <v>0</v>
      </c>
    </row>
    <row r="51" spans="2:6" x14ac:dyDescent="0.2">
      <c r="B51" s="65" t="s">
        <v>392</v>
      </c>
      <c r="C51" s="65"/>
      <c r="D51" s="10"/>
      <c r="E51" s="58"/>
      <c r="F51" s="53">
        <f t="shared" si="9"/>
        <v>0</v>
      </c>
    </row>
    <row r="52" spans="2:6" x14ac:dyDescent="0.2">
      <c r="B52" s="64" t="s">
        <v>457</v>
      </c>
      <c r="C52" s="68">
        <f xml:space="preserve"> SUM( C53:C56 )</f>
        <v>0</v>
      </c>
      <c r="D52" s="68">
        <f t="shared" ref="D52" si="11" xml:space="preserve"> SUM( D53:D54 )</f>
        <v>0</v>
      </c>
      <c r="E52" s="68">
        <f t="shared" ref="E52" si="12" xml:space="preserve"> SUM( E53:E54 )</f>
        <v>0</v>
      </c>
      <c r="F52" s="53">
        <f t="shared" si="9"/>
        <v>0</v>
      </c>
    </row>
    <row r="53" spans="2:6" x14ac:dyDescent="0.2">
      <c r="B53" s="65" t="s">
        <v>393</v>
      </c>
      <c r="C53" s="10"/>
      <c r="D53" s="10"/>
      <c r="E53" s="58"/>
      <c r="F53" s="53">
        <f t="shared" si="9"/>
        <v>0</v>
      </c>
    </row>
    <row r="54" spans="2:6" x14ac:dyDescent="0.2">
      <c r="B54" s="65" t="s">
        <v>394</v>
      </c>
      <c r="C54" s="10"/>
      <c r="D54" s="10"/>
      <c r="E54" s="58"/>
      <c r="F54" s="53">
        <f t="shared" si="9"/>
        <v>0</v>
      </c>
    </row>
    <row r="55" spans="2:6" x14ac:dyDescent="0.2">
      <c r="B55" s="65" t="s">
        <v>395</v>
      </c>
      <c r="C55" s="10"/>
      <c r="D55" s="10"/>
      <c r="E55" s="58"/>
      <c r="F55" s="53">
        <f t="shared" si="9"/>
        <v>0</v>
      </c>
    </row>
    <row r="56" spans="2:6" x14ac:dyDescent="0.2">
      <c r="B56" s="65" t="s">
        <v>396</v>
      </c>
      <c r="C56" s="10"/>
      <c r="D56" s="10"/>
      <c r="E56" s="58"/>
      <c r="F56" s="53">
        <f t="shared" si="9"/>
        <v>0</v>
      </c>
    </row>
    <row r="57" spans="2:6" s="108" customFormat="1" x14ac:dyDescent="0.2">
      <c r="B57" s="67" t="s">
        <v>459</v>
      </c>
      <c r="C57" s="53">
        <f xml:space="preserve"> SUM( C49, C52 )</f>
        <v>0</v>
      </c>
      <c r="D57" s="53">
        <f t="shared" ref="D57:E57" si="13" xml:space="preserve"> SUM( D49, D52 )</f>
        <v>0</v>
      </c>
      <c r="E57" s="53">
        <f t="shared" si="13"/>
        <v>0</v>
      </c>
      <c r="F57" s="53">
        <f t="shared" si="9"/>
        <v>0</v>
      </c>
    </row>
    <row r="58" spans="2:6" x14ac:dyDescent="0.2">
      <c r="B58" s="236" t="s">
        <v>432</v>
      </c>
      <c r="C58" s="237"/>
      <c r="D58" s="237"/>
      <c r="E58" s="237"/>
      <c r="F58" s="238"/>
    </row>
    <row r="59" spans="2:6" x14ac:dyDescent="0.2">
      <c r="B59" s="66" t="s">
        <v>379</v>
      </c>
      <c r="C59" s="65"/>
      <c r="D59" s="10"/>
      <c r="E59" s="10"/>
      <c r="F59" s="53">
        <f t="shared" si="9"/>
        <v>0</v>
      </c>
    </row>
    <row r="60" spans="2:6" x14ac:dyDescent="0.2">
      <c r="B60" s="66" t="s">
        <v>454</v>
      </c>
      <c r="C60" s="65"/>
      <c r="D60" s="10"/>
      <c r="E60" s="10"/>
      <c r="F60" s="53">
        <f t="shared" si="9"/>
        <v>0</v>
      </c>
    </row>
    <row r="61" spans="2:6" x14ac:dyDescent="0.2">
      <c r="B61" s="66" t="s">
        <v>539</v>
      </c>
      <c r="C61" s="65"/>
      <c r="D61" s="10"/>
      <c r="E61" s="10"/>
      <c r="F61" s="53"/>
    </row>
    <row r="62" spans="2:6" x14ac:dyDescent="0.2">
      <c r="B62" s="66" t="s">
        <v>440</v>
      </c>
      <c r="C62" s="65"/>
      <c r="D62" s="10"/>
      <c r="E62" s="48"/>
      <c r="F62" s="53">
        <f t="shared" si="9"/>
        <v>0</v>
      </c>
    </row>
    <row r="63" spans="2:6" s="108" customFormat="1" x14ac:dyDescent="0.2">
      <c r="B63" s="67" t="s">
        <v>460</v>
      </c>
      <c r="C63" s="53">
        <f xml:space="preserve"> SUM( C59:C62 )</f>
        <v>0</v>
      </c>
      <c r="D63" s="53">
        <f t="shared" ref="D63:F63" si="14" xml:space="preserve"> SUM( D59:D62 )</f>
        <v>0</v>
      </c>
      <c r="E63" s="53">
        <f t="shared" si="14"/>
        <v>0</v>
      </c>
      <c r="F63" s="53">
        <f t="shared" si="14"/>
        <v>0</v>
      </c>
    </row>
    <row r="64" spans="2:6" x14ac:dyDescent="0.2">
      <c r="B64" s="35" t="s">
        <v>458</v>
      </c>
      <c r="C64" s="53">
        <f xml:space="preserve"> C57 + C63</f>
        <v>0</v>
      </c>
      <c r="D64" s="53">
        <f t="shared" ref="D64:E64" si="15" xml:space="preserve"> D57 + D63</f>
        <v>0</v>
      </c>
      <c r="E64" s="53">
        <f t="shared" si="15"/>
        <v>0</v>
      </c>
      <c r="F64" s="53">
        <f xml:space="preserve"> F57 + F63</f>
        <v>0</v>
      </c>
    </row>
    <row r="65" x14ac:dyDescent="0.2"/>
    <row r="66" x14ac:dyDescent="0.2"/>
    <row r="67" x14ac:dyDescent="0.2"/>
    <row r="68" x14ac:dyDescent="0.2"/>
  </sheetData>
  <mergeCells count="2">
    <mergeCell ref="B58:F58"/>
    <mergeCell ref="B48:F48"/>
  </mergeCells>
  <phoneticPr fontId="2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79E1-C855-4FF3-ACCA-C2587795D629}">
  <sheetPr codeName="Sheet6"/>
  <dimension ref="A1:AI62"/>
  <sheetViews>
    <sheetView tabSelected="1" zoomScale="90" zoomScaleNormal="90" workbookViewId="0">
      <selection activeCell="C55" sqref="C55"/>
    </sheetView>
  </sheetViews>
  <sheetFormatPr defaultColWidth="0" defaultRowHeight="15" zeroHeight="1" x14ac:dyDescent="0.25"/>
  <cols>
    <col min="1" max="1" width="2.42578125" style="89" customWidth="1"/>
    <col min="2" max="2" width="72.42578125" customWidth="1"/>
    <col min="3" max="4" width="16.5703125" customWidth="1"/>
    <col min="5" max="5" width="2.42578125" style="89" customWidth="1"/>
    <col min="6" max="33" width="8.42578125" hidden="1" customWidth="1"/>
    <col min="34" max="34" width="17.5703125" hidden="1" customWidth="1"/>
    <col min="35" max="35" width="0" hidden="1" customWidth="1"/>
    <col min="36" max="16384" width="9.140625" hidden="1"/>
  </cols>
  <sheetData>
    <row r="1" spans="1:35" x14ac:dyDescent="0.25">
      <c r="A1" s="42"/>
      <c r="B1" s="97" t="s">
        <v>554</v>
      </c>
      <c r="C1" s="42"/>
      <c r="D1" s="42"/>
      <c r="E1" s="4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29"/>
    </row>
    <row r="2" spans="1:35" x14ac:dyDescent="0.25">
      <c r="A2" s="42"/>
      <c r="B2" s="90"/>
      <c r="C2" s="213"/>
      <c r="D2" s="213"/>
      <c r="E2" s="87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 x14ac:dyDescent="0.25">
      <c r="A3" s="42"/>
      <c r="B3" s="42" t="s">
        <v>404</v>
      </c>
      <c r="C3" s="17"/>
      <c r="D3" s="42"/>
      <c r="E3" s="4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29"/>
    </row>
    <row r="4" spans="1:35" x14ac:dyDescent="0.25">
      <c r="A4" s="42"/>
      <c r="B4" s="42" t="s">
        <v>0</v>
      </c>
      <c r="C4" s="47">
        <v>44927</v>
      </c>
      <c r="D4" s="42"/>
      <c r="E4" s="4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29"/>
    </row>
    <row r="5" spans="1:35" x14ac:dyDescent="0.25">
      <c r="A5" s="42"/>
      <c r="B5" s="42" t="s">
        <v>366</v>
      </c>
      <c r="C5" s="47">
        <v>45292</v>
      </c>
      <c r="D5" s="42"/>
      <c r="E5" s="4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29"/>
    </row>
    <row r="6" spans="1:35" ht="15" customHeight="1" x14ac:dyDescent="0.25">
      <c r="A6" s="42"/>
      <c r="B6" s="42" t="s">
        <v>518</v>
      </c>
      <c r="C6" s="41"/>
      <c r="D6" s="42"/>
      <c r="E6" s="4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29"/>
    </row>
    <row r="7" spans="1:35" x14ac:dyDescent="0.25">
      <c r="A7" s="42"/>
      <c r="B7" s="91" t="s">
        <v>405</v>
      </c>
      <c r="C7" s="18">
        <v>25203</v>
      </c>
      <c r="D7" s="42"/>
      <c r="E7" s="4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29"/>
    </row>
    <row r="8" spans="1:35" x14ac:dyDescent="0.25">
      <c r="B8" s="89"/>
      <c r="C8" s="89"/>
      <c r="D8" s="89"/>
    </row>
    <row r="9" spans="1:35" x14ac:dyDescent="0.25">
      <c r="B9" s="92" t="s">
        <v>406</v>
      </c>
      <c r="C9" s="42"/>
      <c r="D9" s="42"/>
      <c r="E9" s="42"/>
      <c r="F9" s="13"/>
      <c r="G9" s="13"/>
      <c r="H9" s="13"/>
    </row>
    <row r="10" spans="1:35" x14ac:dyDescent="0.25">
      <c r="B10" s="42" t="s">
        <v>540</v>
      </c>
      <c r="C10" s="40"/>
      <c r="D10" s="42" t="s">
        <v>407</v>
      </c>
      <c r="E10" s="42"/>
      <c r="F10" s="13"/>
    </row>
    <row r="11" spans="1:35" x14ac:dyDescent="0.25">
      <c r="B11" s="42" t="s">
        <v>541</v>
      </c>
      <c r="C11" s="40"/>
      <c r="D11" s="42" t="s">
        <v>407</v>
      </c>
      <c r="E11" s="42"/>
      <c r="F11" s="13"/>
    </row>
    <row r="12" spans="1:35" s="89" customFormat="1" x14ac:dyDescent="0.25">
      <c r="C12" s="42"/>
      <c r="D12" s="42"/>
      <c r="E12" s="42"/>
      <c r="F12" s="42"/>
      <c r="G12" s="42"/>
      <c r="H12" s="42"/>
    </row>
    <row r="13" spans="1:35" x14ac:dyDescent="0.25">
      <c r="B13" s="240" t="s">
        <v>408</v>
      </c>
      <c r="C13" s="240"/>
      <c r="D13" s="240"/>
      <c r="E13" s="42"/>
      <c r="F13" s="13"/>
    </row>
    <row r="14" spans="1:35" ht="26.25" x14ac:dyDescent="0.25">
      <c r="B14" s="38" t="s">
        <v>409</v>
      </c>
      <c r="C14" s="39" t="s">
        <v>410</v>
      </c>
      <c r="D14" s="39" t="s">
        <v>411</v>
      </c>
      <c r="E14" s="42"/>
      <c r="F14" s="13"/>
    </row>
    <row r="15" spans="1:35" x14ac:dyDescent="0.25">
      <c r="B15" s="10" t="s">
        <v>519</v>
      </c>
      <c r="C15" s="34"/>
      <c r="D15" s="34"/>
      <c r="E15" s="42"/>
      <c r="F15" s="13"/>
    </row>
    <row r="16" spans="1:35" x14ac:dyDescent="0.25">
      <c r="B16" s="10" t="s">
        <v>521</v>
      </c>
      <c r="C16" s="30"/>
      <c r="D16" s="30"/>
      <c r="E16" s="42"/>
      <c r="F16" s="13"/>
    </row>
    <row r="17" spans="2:8" x14ac:dyDescent="0.25">
      <c r="B17" s="10" t="s">
        <v>412</v>
      </c>
      <c r="C17" s="30"/>
      <c r="D17" s="30"/>
      <c r="E17" s="42"/>
      <c r="F17" s="13"/>
    </row>
    <row r="18" spans="2:8" x14ac:dyDescent="0.25">
      <c r="B18" s="10" t="s">
        <v>413</v>
      </c>
      <c r="C18" s="30"/>
      <c r="D18" s="30"/>
      <c r="E18" s="42"/>
      <c r="F18" s="13"/>
    </row>
    <row r="19" spans="2:8" x14ac:dyDescent="0.25">
      <c r="B19" s="10" t="s">
        <v>414</v>
      </c>
      <c r="C19" s="30"/>
      <c r="D19" s="30"/>
      <c r="E19" s="42"/>
      <c r="F19" s="13"/>
    </row>
    <row r="20" spans="2:8" x14ac:dyDescent="0.25">
      <c r="B20" s="10" t="s">
        <v>415</v>
      </c>
      <c r="C20" s="30"/>
      <c r="D20" s="30"/>
      <c r="E20" s="42"/>
      <c r="F20" s="13"/>
    </row>
    <row r="21" spans="2:8" x14ac:dyDescent="0.25">
      <c r="B21" s="35" t="s">
        <v>472</v>
      </c>
      <c r="C21" s="36">
        <f>SUM(C15:C20)</f>
        <v>0</v>
      </c>
      <c r="D21" s="36">
        <f>SUM(D15:D20)</f>
        <v>0</v>
      </c>
      <c r="E21" s="42"/>
      <c r="F21" s="13"/>
    </row>
    <row r="22" spans="2:8" x14ac:dyDescent="0.25">
      <c r="B22" s="10" t="s">
        <v>471</v>
      </c>
      <c r="C22" s="30"/>
      <c r="D22" s="30"/>
      <c r="E22" s="42"/>
      <c r="F22" s="13"/>
    </row>
    <row r="23" spans="2:8" x14ac:dyDescent="0.25">
      <c r="B23" s="35" t="s">
        <v>473</v>
      </c>
      <c r="C23" s="36">
        <f>SUM(C21:C22)</f>
        <v>0</v>
      </c>
      <c r="D23" s="36">
        <f>SUM(D21:D22)</f>
        <v>0</v>
      </c>
      <c r="E23" s="42"/>
      <c r="F23" s="13"/>
    </row>
    <row r="24" spans="2:8" ht="26.25" x14ac:dyDescent="0.25">
      <c r="B24" s="38" t="s">
        <v>416</v>
      </c>
      <c r="C24" s="39" t="s">
        <v>410</v>
      </c>
      <c r="D24" s="39" t="s">
        <v>411</v>
      </c>
      <c r="E24" s="42"/>
      <c r="F24" s="13"/>
      <c r="G24" s="31"/>
      <c r="H24" s="31"/>
    </row>
    <row r="25" spans="2:8" x14ac:dyDescent="0.25">
      <c r="B25" s="37" t="s">
        <v>417</v>
      </c>
      <c r="C25" s="30"/>
      <c r="D25" s="30"/>
      <c r="E25" s="42"/>
      <c r="F25" s="13"/>
      <c r="G25" s="31"/>
    </row>
    <row r="26" spans="2:8" x14ac:dyDescent="0.25">
      <c r="B26" s="37" t="s">
        <v>418</v>
      </c>
      <c r="C26" s="30"/>
      <c r="D26" s="30"/>
      <c r="E26" s="42"/>
      <c r="F26" s="13"/>
      <c r="G26" s="31"/>
    </row>
    <row r="27" spans="2:8" x14ac:dyDescent="0.25">
      <c r="B27" s="37" t="s">
        <v>419</v>
      </c>
      <c r="C27" s="30"/>
      <c r="D27" s="30"/>
      <c r="E27" s="42"/>
      <c r="F27" s="13"/>
      <c r="G27" s="31"/>
    </row>
    <row r="28" spans="2:8" x14ac:dyDescent="0.25">
      <c r="B28" s="10" t="s">
        <v>420</v>
      </c>
      <c r="C28" s="30"/>
      <c r="D28" s="30"/>
      <c r="E28" s="42"/>
      <c r="F28" s="13"/>
      <c r="G28" s="31"/>
    </row>
    <row r="29" spans="2:8" x14ac:dyDescent="0.25">
      <c r="B29" s="10" t="s">
        <v>544</v>
      </c>
      <c r="C29" s="30"/>
      <c r="D29" s="30"/>
      <c r="E29" s="42"/>
      <c r="F29" s="13"/>
      <c r="G29" s="31"/>
    </row>
    <row r="30" spans="2:8" x14ac:dyDescent="0.25">
      <c r="B30" s="10" t="s">
        <v>421</v>
      </c>
      <c r="C30" s="30"/>
      <c r="D30" s="30"/>
      <c r="E30" s="42"/>
      <c r="F30" s="13"/>
      <c r="G30" s="31"/>
    </row>
    <row r="31" spans="2:8" x14ac:dyDescent="0.25">
      <c r="B31" s="35" t="s">
        <v>542</v>
      </c>
      <c r="C31" s="36">
        <f>SUM(C25:C30)</f>
        <v>0</v>
      </c>
      <c r="D31" s="36">
        <f>SUM(D25:D30)</f>
        <v>0</v>
      </c>
      <c r="E31" s="42"/>
      <c r="F31" s="13"/>
      <c r="G31" s="31"/>
    </row>
    <row r="32" spans="2:8" s="89" customFormat="1" x14ac:dyDescent="0.25">
      <c r="B32" s="91"/>
      <c r="C32" s="42"/>
    </row>
    <row r="33" spans="2:8" x14ac:dyDescent="0.25">
      <c r="B33" s="239" t="s">
        <v>422</v>
      </c>
      <c r="C33" s="239"/>
      <c r="D33" s="239"/>
    </row>
    <row r="34" spans="2:8" x14ac:dyDescent="0.25">
      <c r="B34" s="37" t="s">
        <v>423</v>
      </c>
      <c r="C34" s="32"/>
      <c r="D34" s="42" t="s">
        <v>424</v>
      </c>
      <c r="E34" s="42"/>
      <c r="F34" s="13"/>
      <c r="H34" s="13"/>
    </row>
    <row r="35" spans="2:8" x14ac:dyDescent="0.25">
      <c r="B35" s="37" t="s">
        <v>545</v>
      </c>
      <c r="C35" s="32"/>
      <c r="D35" s="42" t="s">
        <v>424</v>
      </c>
      <c r="E35" s="42"/>
      <c r="F35" s="13"/>
      <c r="H35" s="13"/>
    </row>
    <row r="36" spans="2:8" x14ac:dyDescent="0.25">
      <c r="B36" s="37" t="s">
        <v>425</v>
      </c>
      <c r="C36" s="32"/>
      <c r="D36" s="42" t="s">
        <v>424</v>
      </c>
      <c r="E36" s="42"/>
      <c r="F36" s="13"/>
      <c r="H36" s="13"/>
    </row>
    <row r="37" spans="2:8" x14ac:dyDescent="0.25">
      <c r="B37" s="37" t="s">
        <v>426</v>
      </c>
      <c r="C37" s="32"/>
      <c r="D37" s="42" t="s">
        <v>424</v>
      </c>
      <c r="E37" s="42"/>
      <c r="F37" s="13"/>
      <c r="H37" s="13"/>
    </row>
    <row r="38" spans="2:8" x14ac:dyDescent="0.25">
      <c r="B38" s="37" t="s">
        <v>466</v>
      </c>
      <c r="C38" s="32"/>
      <c r="D38" s="42" t="s">
        <v>424</v>
      </c>
      <c r="E38" s="42"/>
      <c r="F38" s="13"/>
      <c r="H38" s="13"/>
    </row>
    <row r="39" spans="2:8" x14ac:dyDescent="0.25">
      <c r="B39" s="37" t="s">
        <v>467</v>
      </c>
      <c r="C39" s="32"/>
      <c r="D39" s="42" t="s">
        <v>424</v>
      </c>
      <c r="E39" s="42"/>
      <c r="F39" s="13"/>
      <c r="H39" s="13"/>
    </row>
    <row r="40" spans="2:8" x14ac:dyDescent="0.25">
      <c r="B40" s="122" t="s">
        <v>469</v>
      </c>
      <c r="C40" s="123"/>
      <c r="D40" s="42" t="s">
        <v>424</v>
      </c>
      <c r="E40" s="42"/>
      <c r="F40" s="13"/>
      <c r="H40" s="13"/>
    </row>
    <row r="41" spans="2:8" x14ac:dyDescent="0.25">
      <c r="B41" s="122" t="s">
        <v>470</v>
      </c>
      <c r="C41" s="123"/>
      <c r="D41" s="42" t="s">
        <v>424</v>
      </c>
      <c r="E41" s="42"/>
      <c r="F41" s="13"/>
      <c r="H41" s="13"/>
    </row>
    <row r="42" spans="2:8" x14ac:dyDescent="0.25">
      <c r="B42" s="10" t="s">
        <v>427</v>
      </c>
      <c r="C42" s="33"/>
      <c r="D42" s="42" t="s">
        <v>428</v>
      </c>
      <c r="E42" s="42"/>
      <c r="F42" s="13"/>
      <c r="H42" s="13"/>
    </row>
    <row r="43" spans="2:8" x14ac:dyDescent="0.25">
      <c r="B43" s="10" t="s">
        <v>429</v>
      </c>
      <c r="C43" s="33"/>
      <c r="D43" s="42" t="s">
        <v>428</v>
      </c>
      <c r="E43" s="42"/>
      <c r="F43" s="13"/>
      <c r="H43" s="13"/>
    </row>
    <row r="44" spans="2:8" x14ac:dyDescent="0.25">
      <c r="B44" s="10" t="s">
        <v>430</v>
      </c>
      <c r="C44" s="33"/>
      <c r="D44" s="42" t="s">
        <v>428</v>
      </c>
      <c r="E44" s="42"/>
      <c r="F44" s="13"/>
      <c r="H44" s="13"/>
    </row>
    <row r="45" spans="2:8" x14ac:dyDescent="0.25">
      <c r="B45" s="10" t="s">
        <v>431</v>
      </c>
      <c r="C45" s="33"/>
      <c r="D45" s="42" t="s">
        <v>428</v>
      </c>
      <c r="E45" s="42"/>
      <c r="F45" s="13"/>
      <c r="H45" s="13"/>
    </row>
    <row r="46" spans="2:8" s="89" customFormat="1" x14ac:dyDescent="0.25"/>
    <row r="47" spans="2:8" x14ac:dyDescent="0.25"/>
    <row r="48" spans="2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mergeCells count="3">
    <mergeCell ref="C2:D2"/>
    <mergeCell ref="B33:D33"/>
    <mergeCell ref="B13:D13"/>
  </mergeCells>
  <printOptions horizontalCentered="1"/>
  <pageMargins left="0.19685039370078741" right="0.19685039370078741" top="0.59055118110236227" bottom="0.74803149606299213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F2C8ECC173C4A85AFEBF9FF5C12F0" ma:contentTypeVersion="16" ma:contentTypeDescription="Create a new document." ma:contentTypeScope="" ma:versionID="4312c3c00af38960c7fca86b18c1e0dd">
  <xsd:schema xmlns:xsd="http://www.w3.org/2001/XMLSchema" xmlns:xs="http://www.w3.org/2001/XMLSchema" xmlns:p="http://schemas.microsoft.com/office/2006/metadata/properties" xmlns:ns2="35e10ac4-31c1-4b75-a0a7-83de09211430" xmlns:ns3="38fd7e7d-5967-4b4d-be53-466628489046" targetNamespace="http://schemas.microsoft.com/office/2006/metadata/properties" ma:root="true" ma:fieldsID="11c559d9194e928a611d2eea5199277c" ns2:_="" ns3:_="">
    <xsd:import namespace="35e10ac4-31c1-4b75-a0a7-83de09211430"/>
    <xsd:import namespace="38fd7e7d-5967-4b4d-be53-4666284890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e10ac4-31c1-4b75-a0a7-83de092114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112c90-d6df-4639-a3d3-5a26e6870a6a}" ma:internalName="TaxCatchAll" ma:showField="CatchAllData" ma:web="35e10ac4-31c1-4b75-a0a7-83de092114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d7e7d-5967-4b4d-be53-4666284890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ce5425-a7ad-4e1f-9049-9b6455cea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e10ac4-31c1-4b75-a0a7-83de09211430" xsi:nil="true"/>
    <lcf76f155ced4ddcb4097134ff3c332f xmlns="38fd7e7d-5967-4b4d-be53-46662848904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AAE62B-639F-489F-850B-31CEF94AC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e10ac4-31c1-4b75-a0a7-83de09211430"/>
    <ds:schemaRef ds:uri="38fd7e7d-5967-4b4d-be53-4666284890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5CBEDC-5F2B-43EA-B159-F6AA9DFAC701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8fd7e7d-5967-4b4d-be53-466628489046"/>
    <ds:schemaRef ds:uri="35e10ac4-31c1-4b75-a0a7-83de09211430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E5EE5C-4F44-4E38-8EF6-890695E87E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12.Έντυπο Οικονομικής Προσφοράς</vt:lpstr>
      <vt:lpstr>12.3 Πίνακας 0</vt:lpstr>
      <vt:lpstr>12.3 Πίνακας 1</vt:lpstr>
      <vt:lpstr>12.3 Πίνακας 2</vt:lpstr>
      <vt:lpstr>12.3 Πίνακας 3</vt:lpstr>
      <vt:lpstr>12.3 Πίνακας 4</vt:lpstr>
      <vt:lpstr>12.3 Πίνακας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FCNC</dc:creator>
  <cp:lastModifiedBy>Koutalidis Law Firm</cp:lastModifiedBy>
  <cp:lastPrinted>2022-06-10T13:04:57Z</cp:lastPrinted>
  <dcterms:created xsi:type="dcterms:W3CDTF">2022-06-08T08:58:04Z</dcterms:created>
  <dcterms:modified xsi:type="dcterms:W3CDTF">2023-01-23T10:15:49Z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0x01010026FF2C8ECC173C4A85AFEBF9FF5C12F0</vt:lpwstr>
  </property>
  <property fmtid="{D5CDD505-2E9C-101B-9397-08002B2CF9AE}" pid="3" name="MediaServiceImageTags">
    <vt:lpwstr/>
  </property>
</Properties>
</file>